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Adriana\Documents\TrabajoCGN\2025\Documentos SGC\RecursosFinancieros\"/>
    </mc:Choice>
  </mc:AlternateContent>
  <xr:revisionPtr revIDLastSave="0" documentId="8_{F59F4391-4799-4A99-B162-30B3361AF62A}" xr6:coauthVersionLast="47" xr6:coauthVersionMax="47" xr10:uidLastSave="{00000000-0000-0000-0000-000000000000}"/>
  <bookViews>
    <workbookView xWindow="-120" yWindow="-120" windowWidth="20730" windowHeight="11040" xr2:uid="{55717B0D-AD8D-42B9-AD77-0B9DD1B0E9D1}"/>
  </bookViews>
  <sheets>
    <sheet name="CONCILIACION DE SALDOS" sheetId="1" r:id="rId1"/>
    <sheet name="Hoja1" sheetId="6" state="hidden" r:id="rId2"/>
    <sheet name="Balance SIIF" sheetId="2" r:id="rId3"/>
    <sheet name="Balance SOA" sheetId="3" r:id="rId4"/>
    <sheet name="Intrucciones"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6" i="1" l="1"/>
  <c r="E247" i="1"/>
  <c r="E248" i="1"/>
  <c r="E249" i="1"/>
  <c r="E250" i="1"/>
  <c r="E251" i="1"/>
  <c r="E245" i="1"/>
  <c r="D234" i="1"/>
  <c r="F234" i="1" s="1"/>
  <c r="E234" i="1"/>
  <c r="D235" i="1"/>
  <c r="F235" i="1" s="1"/>
  <c r="E235" i="1"/>
  <c r="D236" i="1"/>
  <c r="E236" i="1"/>
  <c r="D237" i="1"/>
  <c r="E237" i="1"/>
  <c r="D238" i="1"/>
  <c r="F238" i="1" s="1"/>
  <c r="E238" i="1"/>
  <c r="D239" i="1"/>
  <c r="F239" i="1" s="1"/>
  <c r="E239" i="1"/>
  <c r="D240" i="1"/>
  <c r="E240" i="1"/>
  <c r="D241" i="1"/>
  <c r="E241" i="1"/>
  <c r="D242" i="1"/>
  <c r="F242" i="1" s="1"/>
  <c r="E242" i="1"/>
  <c r="D243" i="1"/>
  <c r="F243" i="1" s="1"/>
  <c r="E243" i="1"/>
  <c r="D244" i="1"/>
  <c r="E244" i="1"/>
  <c r="D245" i="1"/>
  <c r="D246" i="1"/>
  <c r="F246" i="1" s="1"/>
  <c r="D247" i="1"/>
  <c r="D248" i="1"/>
  <c r="F248" i="1" s="1"/>
  <c r="D249" i="1"/>
  <c r="D250" i="1"/>
  <c r="D251" i="1"/>
  <c r="E233" i="1"/>
  <c r="D233" i="1"/>
  <c r="D196" i="1"/>
  <c r="E196" i="1"/>
  <c r="D205" i="1"/>
  <c r="E205" i="1"/>
  <c r="D206" i="1"/>
  <c r="E206" i="1"/>
  <c r="D207" i="1"/>
  <c r="E207" i="1"/>
  <c r="D208" i="1"/>
  <c r="E208" i="1"/>
  <c r="D209" i="1"/>
  <c r="E209" i="1"/>
  <c r="D210" i="1"/>
  <c r="E210" i="1"/>
  <c r="D211" i="1"/>
  <c r="E211" i="1"/>
  <c r="D212" i="1"/>
  <c r="E212" i="1"/>
  <c r="D213" i="1"/>
  <c r="E213" i="1"/>
  <c r="D214" i="1"/>
  <c r="E214" i="1"/>
  <c r="D215" i="1"/>
  <c r="E215" i="1"/>
  <c r="D216" i="1"/>
  <c r="E216" i="1"/>
  <c r="D217" i="1"/>
  <c r="E217" i="1"/>
  <c r="D218" i="1"/>
  <c r="E218" i="1"/>
  <c r="D219" i="1"/>
  <c r="E219" i="1"/>
  <c r="D220" i="1"/>
  <c r="E220" i="1"/>
  <c r="D221" i="1"/>
  <c r="E221" i="1"/>
  <c r="D222" i="1"/>
  <c r="E222" i="1"/>
  <c r="D223" i="1"/>
  <c r="E223" i="1"/>
  <c r="D224" i="1"/>
  <c r="E224" i="1"/>
  <c r="D225" i="1"/>
  <c r="E225" i="1"/>
  <c r="D226" i="1"/>
  <c r="E226" i="1"/>
  <c r="E204" i="1"/>
  <c r="D204" i="1"/>
  <c r="D185" i="1"/>
  <c r="E185" i="1"/>
  <c r="D186" i="1"/>
  <c r="E186" i="1"/>
  <c r="D187" i="1"/>
  <c r="E187" i="1"/>
  <c r="D188" i="1"/>
  <c r="E188" i="1"/>
  <c r="D189" i="1"/>
  <c r="E189" i="1"/>
  <c r="D190" i="1"/>
  <c r="E190" i="1"/>
  <c r="D191" i="1"/>
  <c r="E191" i="1"/>
  <c r="D192" i="1"/>
  <c r="E192" i="1"/>
  <c r="D193" i="1"/>
  <c r="E193" i="1"/>
  <c r="D194" i="1"/>
  <c r="E194" i="1"/>
  <c r="D195" i="1"/>
  <c r="E195" i="1"/>
  <c r="E184" i="1"/>
  <c r="D184" i="1"/>
  <c r="D167" i="1"/>
  <c r="E167" i="1"/>
  <c r="D168" i="1"/>
  <c r="E168" i="1"/>
  <c r="D169" i="1"/>
  <c r="E169" i="1"/>
  <c r="D170" i="1"/>
  <c r="E170" i="1"/>
  <c r="E166" i="1"/>
  <c r="D166" i="1"/>
  <c r="E171" i="1"/>
  <c r="D172" i="1"/>
  <c r="E172" i="1"/>
  <c r="D173" i="1"/>
  <c r="E173" i="1"/>
  <c r="D174" i="1"/>
  <c r="E174" i="1"/>
  <c r="D175" i="1"/>
  <c r="E175" i="1"/>
  <c r="D171" i="1"/>
  <c r="E151" i="1"/>
  <c r="E152" i="1"/>
  <c r="E153" i="1"/>
  <c r="E154" i="1"/>
  <c r="E155" i="1"/>
  <c r="E156" i="1"/>
  <c r="E157" i="1"/>
  <c r="E158" i="1"/>
  <c r="E159" i="1"/>
  <c r="E150" i="1"/>
  <c r="D150" i="1"/>
  <c r="D151" i="1"/>
  <c r="D152" i="1"/>
  <c r="D153" i="1"/>
  <c r="D154" i="1"/>
  <c r="D155" i="1"/>
  <c r="D156" i="1"/>
  <c r="D157" i="1"/>
  <c r="D158" i="1"/>
  <c r="D159" i="1"/>
  <c r="D119" i="1"/>
  <c r="E119" i="1"/>
  <c r="D120" i="1"/>
  <c r="E120" i="1"/>
  <c r="D121" i="1"/>
  <c r="E121" i="1"/>
  <c r="D122" i="1"/>
  <c r="E122" i="1"/>
  <c r="D123" i="1"/>
  <c r="E123" i="1"/>
  <c r="D124" i="1"/>
  <c r="E124" i="1"/>
  <c r="E118" i="1"/>
  <c r="D118" i="1"/>
  <c r="F118" i="1" s="1"/>
  <c r="E99" i="1"/>
  <c r="E98" i="1"/>
  <c r="E97" i="1"/>
  <c r="E96" i="1"/>
  <c r="D96" i="1"/>
  <c r="D97" i="1"/>
  <c r="D98" i="1"/>
  <c r="D99" i="1"/>
  <c r="D143" i="1"/>
  <c r="E143" i="1"/>
  <c r="D144" i="1"/>
  <c r="E144" i="1"/>
  <c r="D145" i="1"/>
  <c r="E145" i="1"/>
  <c r="D146" i="1"/>
  <c r="E146" i="1"/>
  <c r="D147" i="1"/>
  <c r="E147" i="1"/>
  <c r="D148" i="1"/>
  <c r="E148" i="1"/>
  <c r="D149" i="1"/>
  <c r="E149" i="1"/>
  <c r="E142" i="1"/>
  <c r="D142" i="1"/>
  <c r="E141" i="1"/>
  <c r="D141" i="1"/>
  <c r="E140" i="1"/>
  <c r="D140" i="1"/>
  <c r="E139" i="1"/>
  <c r="D139" i="1"/>
  <c r="E138" i="1"/>
  <c r="D138" i="1"/>
  <c r="E137" i="1"/>
  <c r="D137" i="1"/>
  <c r="E136" i="1"/>
  <c r="D136" i="1"/>
  <c r="E135" i="1"/>
  <c r="D135" i="1"/>
  <c r="E134" i="1"/>
  <c r="D134" i="1"/>
  <c r="E133" i="1"/>
  <c r="D133" i="1"/>
  <c r="E132" i="1"/>
  <c r="D132" i="1"/>
  <c r="E73" i="1"/>
  <c r="E72" i="1"/>
  <c r="D72" i="1"/>
  <c r="D73" i="1"/>
  <c r="D65" i="1"/>
  <c r="E65" i="1"/>
  <c r="D66" i="1"/>
  <c r="E66" i="1"/>
  <c r="D67" i="1"/>
  <c r="E67" i="1"/>
  <c r="D68" i="1"/>
  <c r="E68" i="1"/>
  <c r="D69" i="1"/>
  <c r="E69" i="1"/>
  <c r="D70" i="1"/>
  <c r="E70" i="1"/>
  <c r="D71" i="1"/>
  <c r="E71" i="1"/>
  <c r="D53" i="1"/>
  <c r="E53" i="1"/>
  <c r="D54" i="1"/>
  <c r="E54" i="1"/>
  <c r="D55" i="1"/>
  <c r="E55" i="1"/>
  <c r="D56" i="1"/>
  <c r="E56" i="1"/>
  <c r="D57" i="1"/>
  <c r="E57" i="1"/>
  <c r="F57" i="1" s="1"/>
  <c r="D58" i="1"/>
  <c r="E58" i="1"/>
  <c r="D59" i="1"/>
  <c r="E59" i="1"/>
  <c r="D60" i="1"/>
  <c r="E60" i="1"/>
  <c r="D61" i="1"/>
  <c r="E61" i="1"/>
  <c r="D62" i="1"/>
  <c r="E62" i="1"/>
  <c r="D63" i="1"/>
  <c r="E63" i="1"/>
  <c r="D64" i="1"/>
  <c r="E64" i="1"/>
  <c r="D51" i="1"/>
  <c r="E51" i="1"/>
  <c r="D52" i="1"/>
  <c r="E52" i="1"/>
  <c r="E117" i="1"/>
  <c r="D117" i="1"/>
  <c r="E116" i="1"/>
  <c r="D116" i="1"/>
  <c r="E115" i="1"/>
  <c r="D115" i="1"/>
  <c r="F115" i="1" s="1"/>
  <c r="E114" i="1"/>
  <c r="D114" i="1"/>
  <c r="F114" i="1" s="1"/>
  <c r="E113" i="1"/>
  <c r="D113" i="1"/>
  <c r="F113" i="1" s="1"/>
  <c r="E112" i="1"/>
  <c r="D112" i="1"/>
  <c r="F112" i="1" s="1"/>
  <c r="E111" i="1"/>
  <c r="D111" i="1"/>
  <c r="F111" i="1" s="1"/>
  <c r="E110" i="1"/>
  <c r="D110" i="1"/>
  <c r="F110" i="1" s="1"/>
  <c r="E109" i="1"/>
  <c r="D109" i="1"/>
  <c r="E108" i="1"/>
  <c r="D108" i="1"/>
  <c r="E107" i="1"/>
  <c r="D107" i="1"/>
  <c r="D82" i="1"/>
  <c r="E82" i="1"/>
  <c r="D83" i="1"/>
  <c r="E83" i="1"/>
  <c r="D84" i="1"/>
  <c r="E84" i="1"/>
  <c r="D85" i="1"/>
  <c r="E85" i="1"/>
  <c r="D86" i="1"/>
  <c r="E86" i="1"/>
  <c r="D87" i="1"/>
  <c r="E87" i="1"/>
  <c r="D88" i="1"/>
  <c r="E88" i="1"/>
  <c r="D89" i="1"/>
  <c r="E89" i="1"/>
  <c r="D90" i="1"/>
  <c r="E90" i="1"/>
  <c r="D91" i="1"/>
  <c r="E91" i="1"/>
  <c r="D92" i="1"/>
  <c r="E92" i="1"/>
  <c r="D93" i="1"/>
  <c r="E93" i="1"/>
  <c r="D94" i="1"/>
  <c r="E94" i="1"/>
  <c r="D95" i="1"/>
  <c r="E95" i="1"/>
  <c r="E81" i="1"/>
  <c r="D81" i="1"/>
  <c r="E37" i="1"/>
  <c r="E38" i="1"/>
  <c r="E39" i="1"/>
  <c r="E40" i="1"/>
  <c r="E41" i="1"/>
  <c r="E42" i="1"/>
  <c r="E43" i="1"/>
  <c r="E36" i="1"/>
  <c r="D36" i="1"/>
  <c r="D37" i="1"/>
  <c r="D38" i="1"/>
  <c r="D39" i="1"/>
  <c r="D40" i="1"/>
  <c r="D41" i="1"/>
  <c r="D42" i="1"/>
  <c r="D43" i="1"/>
  <c r="F245" i="1" l="1"/>
  <c r="F241" i="1"/>
  <c r="F237" i="1"/>
  <c r="G237" i="1" s="1"/>
  <c r="G244" i="1"/>
  <c r="G240" i="1"/>
  <c r="G236" i="1"/>
  <c r="F251" i="1"/>
  <c r="G251" i="1" s="1"/>
  <c r="F244" i="1"/>
  <c r="F240" i="1"/>
  <c r="F236" i="1"/>
  <c r="F250" i="1"/>
  <c r="G250" i="1" s="1"/>
  <c r="G243" i="1"/>
  <c r="G239" i="1"/>
  <c r="G235" i="1"/>
  <c r="G248" i="1"/>
  <c r="F247" i="1"/>
  <c r="G247" i="1" s="1"/>
  <c r="G241" i="1"/>
  <c r="G245" i="1"/>
  <c r="F249" i="1"/>
  <c r="G249" i="1" s="1"/>
  <c r="F124" i="1"/>
  <c r="G124" i="1" s="1"/>
  <c r="F36" i="1"/>
  <c r="G36" i="1" s="1"/>
  <c r="F204" i="1"/>
  <c r="F233" i="1"/>
  <c r="G242" i="1"/>
  <c r="G238" i="1"/>
  <c r="G234" i="1"/>
  <c r="G246" i="1"/>
  <c r="F191" i="1"/>
  <c r="G191" i="1" s="1"/>
  <c r="F190" i="1"/>
  <c r="G190" i="1" s="1"/>
  <c r="F186" i="1"/>
  <c r="G186" i="1" s="1"/>
  <c r="F189" i="1"/>
  <c r="G189" i="1" s="1"/>
  <c r="F212" i="1"/>
  <c r="G212" i="1" s="1"/>
  <c r="F208" i="1"/>
  <c r="G208" i="1" s="1"/>
  <c r="F196" i="1"/>
  <c r="G196" i="1" s="1"/>
  <c r="F175" i="1"/>
  <c r="G175" i="1" s="1"/>
  <c r="F218" i="1"/>
  <c r="G218" i="1" s="1"/>
  <c r="F184" i="1"/>
  <c r="G184" i="1" s="1"/>
  <c r="F226" i="1"/>
  <c r="G226" i="1" s="1"/>
  <c r="F224" i="1"/>
  <c r="G224" i="1" s="1"/>
  <c r="F220" i="1"/>
  <c r="G220" i="1" s="1"/>
  <c r="F209" i="1"/>
  <c r="G209" i="1" s="1"/>
  <c r="F206" i="1"/>
  <c r="G206" i="1" s="1"/>
  <c r="F216" i="1"/>
  <c r="G216" i="1" s="1"/>
  <c r="F188" i="1"/>
  <c r="G188" i="1" s="1"/>
  <c r="F210" i="1"/>
  <c r="G210" i="1" s="1"/>
  <c r="G204" i="1"/>
  <c r="F192" i="1"/>
  <c r="G192" i="1" s="1"/>
  <c r="F168" i="1"/>
  <c r="G168" i="1" s="1"/>
  <c r="F225" i="1"/>
  <c r="G225" i="1" s="1"/>
  <c r="F222" i="1"/>
  <c r="G222" i="1" s="1"/>
  <c r="F195" i="1"/>
  <c r="G195" i="1" s="1"/>
  <c r="F217" i="1"/>
  <c r="G217" i="1" s="1"/>
  <c r="F214" i="1"/>
  <c r="G214" i="1" s="1"/>
  <c r="F136" i="1"/>
  <c r="G136" i="1" s="1"/>
  <c r="F140" i="1"/>
  <c r="G140" i="1" s="1"/>
  <c r="F166" i="1"/>
  <c r="G166" i="1" s="1"/>
  <c r="G233" i="1"/>
  <c r="F223" i="1"/>
  <c r="G223" i="1" s="1"/>
  <c r="F215" i="1"/>
  <c r="G215" i="1" s="1"/>
  <c r="F207" i="1"/>
  <c r="G207" i="1" s="1"/>
  <c r="F187" i="1"/>
  <c r="G187" i="1" s="1"/>
  <c r="F219" i="1"/>
  <c r="G219" i="1" s="1"/>
  <c r="F211" i="1"/>
  <c r="G211" i="1" s="1"/>
  <c r="F193" i="1"/>
  <c r="G193" i="1" s="1"/>
  <c r="F221" i="1"/>
  <c r="G221" i="1" s="1"/>
  <c r="F213" i="1"/>
  <c r="G213" i="1" s="1"/>
  <c r="F205" i="1"/>
  <c r="G205" i="1" s="1"/>
  <c r="F173" i="1"/>
  <c r="G173" i="1" s="1"/>
  <c r="F172" i="1"/>
  <c r="G172" i="1" s="1"/>
  <c r="F185" i="1"/>
  <c r="G185" i="1" s="1"/>
  <c r="F194" i="1"/>
  <c r="G194" i="1" s="1"/>
  <c r="F154" i="1"/>
  <c r="G154" i="1" s="1"/>
  <c r="F122" i="1"/>
  <c r="G122" i="1" s="1"/>
  <c r="F174" i="1"/>
  <c r="G174" i="1" s="1"/>
  <c r="F99" i="1"/>
  <c r="G99" i="1" s="1"/>
  <c r="F152" i="1"/>
  <c r="G152" i="1" s="1"/>
  <c r="F170" i="1"/>
  <c r="G170" i="1" s="1"/>
  <c r="F167" i="1"/>
  <c r="G167" i="1" s="1"/>
  <c r="F169" i="1"/>
  <c r="G169" i="1" s="1"/>
  <c r="F123" i="1"/>
  <c r="G123" i="1" s="1"/>
  <c r="F119" i="1"/>
  <c r="G119" i="1" s="1"/>
  <c r="F159" i="1"/>
  <c r="G159" i="1" s="1"/>
  <c r="F151" i="1"/>
  <c r="G151" i="1" s="1"/>
  <c r="F121" i="1"/>
  <c r="G121" i="1" s="1"/>
  <c r="F120" i="1"/>
  <c r="G120" i="1" s="1"/>
  <c r="F171" i="1"/>
  <c r="G171" i="1" s="1"/>
  <c r="F156" i="1"/>
  <c r="G156" i="1" s="1"/>
  <c r="F155" i="1"/>
  <c r="G155" i="1" s="1"/>
  <c r="F157" i="1"/>
  <c r="G157" i="1" s="1"/>
  <c r="F153" i="1"/>
  <c r="G153" i="1" s="1"/>
  <c r="F158" i="1"/>
  <c r="G158" i="1" s="1"/>
  <c r="F150" i="1"/>
  <c r="G150" i="1" s="1"/>
  <c r="F96" i="1"/>
  <c r="G96" i="1" s="1"/>
  <c r="F97" i="1"/>
  <c r="G97" i="1" s="1"/>
  <c r="F98" i="1"/>
  <c r="G98" i="1" s="1"/>
  <c r="G118" i="1"/>
  <c r="F132" i="1"/>
  <c r="G132" i="1" s="1"/>
  <c r="F133" i="1"/>
  <c r="G133" i="1" s="1"/>
  <c r="F137" i="1"/>
  <c r="G137" i="1" s="1"/>
  <c r="F135" i="1"/>
  <c r="G135" i="1" s="1"/>
  <c r="F143" i="1"/>
  <c r="G143" i="1" s="1"/>
  <c r="G110" i="1"/>
  <c r="F141" i="1"/>
  <c r="G141" i="1" s="1"/>
  <c r="F149" i="1"/>
  <c r="G149" i="1" s="1"/>
  <c r="F145" i="1"/>
  <c r="G145" i="1" s="1"/>
  <c r="F147" i="1"/>
  <c r="G147" i="1" s="1"/>
  <c r="F146" i="1"/>
  <c r="G146" i="1" s="1"/>
  <c r="F144" i="1"/>
  <c r="G144" i="1" s="1"/>
  <c r="F148" i="1"/>
  <c r="G148" i="1" s="1"/>
  <c r="F139" i="1"/>
  <c r="G139" i="1" s="1"/>
  <c r="F134" i="1"/>
  <c r="G134" i="1" s="1"/>
  <c r="F138" i="1"/>
  <c r="G138" i="1" s="1"/>
  <c r="F142" i="1"/>
  <c r="G142" i="1" s="1"/>
  <c r="F73" i="1"/>
  <c r="G73" i="1" s="1"/>
  <c r="F69" i="1"/>
  <c r="G69" i="1" s="1"/>
  <c r="F65" i="1"/>
  <c r="G65" i="1" s="1"/>
  <c r="F66" i="1"/>
  <c r="G66" i="1" s="1"/>
  <c r="F68" i="1"/>
  <c r="G68" i="1" s="1"/>
  <c r="F71" i="1"/>
  <c r="G71" i="1" s="1"/>
  <c r="F70" i="1"/>
  <c r="G70" i="1" s="1"/>
  <c r="F67" i="1"/>
  <c r="G67" i="1" s="1"/>
  <c r="F72" i="1"/>
  <c r="G72" i="1" s="1"/>
  <c r="F64" i="1"/>
  <c r="G64" i="1" s="1"/>
  <c r="F61" i="1"/>
  <c r="G61" i="1" s="1"/>
  <c r="G57" i="1"/>
  <c r="F60" i="1"/>
  <c r="G60" i="1" s="1"/>
  <c r="F56" i="1"/>
  <c r="G56" i="1" s="1"/>
  <c r="F54" i="1"/>
  <c r="G54" i="1" s="1"/>
  <c r="F62" i="1"/>
  <c r="G62" i="1" s="1"/>
  <c r="F59" i="1"/>
  <c r="G59" i="1" s="1"/>
  <c r="F51" i="1"/>
  <c r="G51" i="1" s="1"/>
  <c r="F53" i="1"/>
  <c r="G53" i="1" s="1"/>
  <c r="F63" i="1"/>
  <c r="G63" i="1" s="1"/>
  <c r="F58" i="1"/>
  <c r="G58" i="1" s="1"/>
  <c r="F108" i="1"/>
  <c r="G108" i="1" s="1"/>
  <c r="G112" i="1"/>
  <c r="F116" i="1"/>
  <c r="G116" i="1" s="1"/>
  <c r="F55" i="1"/>
  <c r="G55" i="1" s="1"/>
  <c r="G115" i="1"/>
  <c r="F107" i="1"/>
  <c r="G107" i="1" s="1"/>
  <c r="F52" i="1"/>
  <c r="G52" i="1" s="1"/>
  <c r="F42" i="1"/>
  <c r="G42" i="1" s="1"/>
  <c r="F37" i="1"/>
  <c r="G37" i="1" s="1"/>
  <c r="F83" i="1"/>
  <c r="G83" i="1" s="1"/>
  <c r="F86" i="1"/>
  <c r="G86" i="1" s="1"/>
  <c r="F94" i="1"/>
  <c r="G94" i="1" s="1"/>
  <c r="F39" i="1"/>
  <c r="G39" i="1" s="1"/>
  <c r="F89" i="1"/>
  <c r="G89" i="1" s="1"/>
  <c r="F38" i="1"/>
  <c r="G38" i="1" s="1"/>
  <c r="F82" i="1"/>
  <c r="G82" i="1" s="1"/>
  <c r="F85" i="1"/>
  <c r="G85" i="1" s="1"/>
  <c r="G113" i="1"/>
  <c r="F88" i="1"/>
  <c r="G88" i="1" s="1"/>
  <c r="F91" i="1"/>
  <c r="G91" i="1" s="1"/>
  <c r="G111" i="1"/>
  <c r="F93" i="1"/>
  <c r="G93" i="1" s="1"/>
  <c r="F81" i="1"/>
  <c r="G81" i="1" s="1"/>
  <c r="G114" i="1"/>
  <c r="F109" i="1"/>
  <c r="G109" i="1" s="1"/>
  <c r="F90" i="1"/>
  <c r="G90" i="1" s="1"/>
  <c r="F40" i="1"/>
  <c r="G40" i="1" s="1"/>
  <c r="F92" i="1"/>
  <c r="G92" i="1" s="1"/>
  <c r="F43" i="1"/>
  <c r="G43" i="1" s="1"/>
  <c r="F117" i="1"/>
  <c r="G117" i="1" s="1"/>
  <c r="F95" i="1"/>
  <c r="G95" i="1" s="1"/>
  <c r="F41" i="1"/>
  <c r="G41" i="1" s="1"/>
  <c r="F87" i="1"/>
  <c r="G87" i="1" s="1"/>
  <c r="F84" i="1"/>
  <c r="G84" i="1" s="1"/>
</calcChain>
</file>

<file path=xl/sharedStrings.xml><?xml version="1.0" encoding="utf-8"?>
<sst xmlns="http://schemas.openxmlformats.org/spreadsheetml/2006/main" count="506" uniqueCount="224">
  <si>
    <t>GESTIÓN RECURSOS FINANCIEROS</t>
  </si>
  <si>
    <t>FECHA DE APROBACIÓN:</t>
  </si>
  <si>
    <t>VERSIÓN:</t>
  </si>
  <si>
    <t>PÁGINA:</t>
  </si>
  <si>
    <t>PROCESO</t>
  </si>
  <si>
    <t>PROCEDIMIENTO</t>
  </si>
  <si>
    <t>1 DE 1</t>
  </si>
  <si>
    <t>SEGUIMIENTO A LA INFORMACIÓN DE FINANCIERA</t>
  </si>
  <si>
    <t>Periodo conciliado</t>
  </si>
  <si>
    <t>Vigencia</t>
  </si>
  <si>
    <t xml:space="preserve">FECHA DE REALIZACION </t>
  </si>
  <si>
    <t>XX/XX/XXXX</t>
  </si>
  <si>
    <t>Rutas de generación :</t>
  </si>
  <si>
    <t>Sistema auxiliar de bienes:</t>
  </si>
  <si>
    <t>SIIF:</t>
  </si>
  <si>
    <t>CONCILIACIONES DE PROPIEDAD, PLANTA Y EQUIPO E INTANGIBLES</t>
  </si>
  <si>
    <t>Grupos</t>
  </si>
  <si>
    <t xml:space="preserve">LICENCIAS </t>
  </si>
  <si>
    <t>SOFTWARE</t>
  </si>
  <si>
    <t>Equipo de comunicación</t>
  </si>
  <si>
    <t>Equipo de computación</t>
  </si>
  <si>
    <t xml:space="preserve">EQUIPO DE COMUNICACIÓN </t>
  </si>
  <si>
    <t xml:space="preserve">EQUIPO DE COMPUITACIÓN </t>
  </si>
  <si>
    <t>Equipo de ayuda audiovisual</t>
  </si>
  <si>
    <t>EQUIPO DE AYUDA AUDIOVISUAL</t>
  </si>
  <si>
    <t>MUEBLES Y ENSERES</t>
  </si>
  <si>
    <t>MATERIALES Y EQUIPOS DE OFICINA</t>
  </si>
  <si>
    <t>Equipo y máquina de oficina</t>
  </si>
  <si>
    <t>EQUIPO Y MAQUINARIA DE OFICINA</t>
  </si>
  <si>
    <t>TERRESTRE</t>
  </si>
  <si>
    <t>Equipos de comunicación y computación</t>
  </si>
  <si>
    <t xml:space="preserve">EQUIPOS DE COMUINICACIÓN Y COMPUTACIÓN </t>
  </si>
  <si>
    <t>NUEVAS</t>
  </si>
  <si>
    <t>001</t>
  </si>
  <si>
    <t>002</t>
  </si>
  <si>
    <t>003</t>
  </si>
  <si>
    <t>REINTEGRADAS</t>
  </si>
  <si>
    <t>SERVICIO</t>
  </si>
  <si>
    <t>Estados</t>
  </si>
  <si>
    <t>CONTABILIDAD (CON)/Consultas/Saldos contables por subunidad/Saldos y Movimientos por subunidad</t>
  </si>
  <si>
    <t>Descripción</t>
  </si>
  <si>
    <t>INVENTARIOS</t>
  </si>
  <si>
    <t>MATERIALES Y SUMINISTROS</t>
  </si>
  <si>
    <t>Materiales médico - quirúrgicos</t>
  </si>
  <si>
    <t>Dotación a trabajadores</t>
  </si>
  <si>
    <t>Otros materiales y suministros</t>
  </si>
  <si>
    <t>BIENES MUEBLES EN BODEGA</t>
  </si>
  <si>
    <t>Maquinaria y equipo</t>
  </si>
  <si>
    <t>Equipo de construcción</t>
  </si>
  <si>
    <t>Maquinaria industrial</t>
  </si>
  <si>
    <t>Otra maquinaria y equipo</t>
  </si>
  <si>
    <t>Muebles, enseres y equipo de oficina</t>
  </si>
  <si>
    <t>Muebles y enseres</t>
  </si>
  <si>
    <t>Otros equipos de comunicación y computación</t>
  </si>
  <si>
    <t>Equipos de transporte, tracción y elevación</t>
  </si>
  <si>
    <t>Terrestre</t>
  </si>
  <si>
    <t>PROPIEDADES, PLANTA Y EQUIPO NO EXPLOTADOS</t>
  </si>
  <si>
    <t>MAQUINARIA Y EQUIPO</t>
  </si>
  <si>
    <t>MUEBLES, ENSERES Y EQUIPO DE OFICINA</t>
  </si>
  <si>
    <t>EQUIPOS DE COMUNICACIÓN Y COMPUTACIÓN</t>
  </si>
  <si>
    <t>Equipos de comunicación y computación de propiedad de terceros</t>
  </si>
  <si>
    <t>EQUIPOS DE TRANSPORTE, TRACCIÓN Y ELEVACIÓN</t>
  </si>
  <si>
    <t>DEPRECIACIÓN ACUMULADA DE PROPIEDADES, PLANTA Y EQUIPO (CR)</t>
  </si>
  <si>
    <t>Bienes muebles en bodega</t>
  </si>
  <si>
    <t>Equipos de comunicación y computación - equipo de comunicación</t>
  </si>
  <si>
    <t>Equipos de comunicación y computación - equipo de computación</t>
  </si>
  <si>
    <t>Equipos de transporte, tracción y elevación - terrestre</t>
  </si>
  <si>
    <t>Propiedades, planta y equipo no explotados</t>
  </si>
  <si>
    <t>Maquinaria y equipo - equipo de ayuda audiovisual</t>
  </si>
  <si>
    <t>Muebles, enseres y equipo de oficina - muebles y enseres</t>
  </si>
  <si>
    <t>Muebles, enseres y equipo de oficina - equipo y máquina de oficina</t>
  </si>
  <si>
    <t>Equipo de transporte, tracción y elevación - terrestre</t>
  </si>
  <si>
    <t>Bienes y servicios</t>
  </si>
  <si>
    <t>ACTIVOS INTANGIBLES</t>
  </si>
  <si>
    <t>Licencias</t>
  </si>
  <si>
    <t>Softwares</t>
  </si>
  <si>
    <t>AMORTIZACIÓN ACUMULADA DE ACTIVOS INTANGIBLES (CR)</t>
  </si>
  <si>
    <t>Propiedades, planta y equipo</t>
  </si>
  <si>
    <t>Dotación y suministro a trabajadores</t>
  </si>
  <si>
    <t>Materiales y suministros</t>
  </si>
  <si>
    <t>Impresos, publicaciones, suscripciones y afiliaciones</t>
  </si>
  <si>
    <t>Intangibles</t>
  </si>
  <si>
    <t>DETERIORO, DEPRECIACIONES, AMORTIZACIONES Y PROVISIONES</t>
  </si>
  <si>
    <t>DEPRECIACIÓN DE PROPIEDADES, PLANTA Y EQUIPO</t>
  </si>
  <si>
    <t>AMORTIZACIÓN DE ACTIVOS INTANGIBLES</t>
  </si>
  <si>
    <t>Pérdidas en siniestros</t>
  </si>
  <si>
    <t>Pérdida por baja en cuentas de activos no financieros</t>
  </si>
  <si>
    <t>8</t>
  </si>
  <si>
    <t>CUENTAS DE ORDEN DEUDORAS</t>
  </si>
  <si>
    <t>DEUDORAS DE CONTROL</t>
  </si>
  <si>
    <t>BIENES Y DERECHOS RETIRADOS</t>
  </si>
  <si>
    <t>BIENES ENTREGADOS A TERCEROS</t>
  </si>
  <si>
    <t>RESPONSABILIDADES EN PROCESO</t>
  </si>
  <si>
    <t>Internas</t>
  </si>
  <si>
    <t>DEUDORAS POR CONTRA (CR)</t>
  </si>
  <si>
    <t>DEUDORAS DE CONTROL POR CONTRA (CR)</t>
  </si>
  <si>
    <t>Bienes y derechos retirados</t>
  </si>
  <si>
    <t>Bienes entregados a terceros</t>
  </si>
  <si>
    <t>Responsabilidades en proceso</t>
  </si>
  <si>
    <t>DIFERENCIAS</t>
  </si>
  <si>
    <t xml:space="preserve">SALDO FINAL SIIF </t>
  </si>
  <si>
    <t>OBSERVACIONES</t>
  </si>
  <si>
    <t>CUENTA</t>
  </si>
  <si>
    <t>Reporte enviado por el responsable de almacén de manera mensual</t>
  </si>
  <si>
    <t>1. Pegar el reporte del periodo a conciliar y convertir en numero la primera columna del mismo y establecer como formato de número</t>
  </si>
  <si>
    <t>Revisar saldos que persisten por varios cierres mensuales, indicando que no han sido puestos al servicio, cambiando el estado del bien. Para este fin solicitar las justificaciones necesarias al área de almacen y tener en cuenta para realizar segumiento constante.</t>
  </si>
  <si>
    <t>SEMOVIENTES Y PLANTAS</t>
  </si>
  <si>
    <t>PLANTAS PRODUCTORAS</t>
  </si>
  <si>
    <t>CONSTRUCCIONES EN CURSO</t>
  </si>
  <si>
    <t>MAQUINARIA, PLANTA Y EQUIPO EN MONTAJE</t>
  </si>
  <si>
    <t>PROPIEDADES, PLANTA Y EQUIPO EN TRÁNSITO</t>
  </si>
  <si>
    <t>PROPIEDADES, PLANTA Y EQUIPO EN MANTENIMIENTO</t>
  </si>
  <si>
    <t>EDIFICACIONES</t>
  </si>
  <si>
    <t>REPUESTOS</t>
  </si>
  <si>
    <t>PLANTAS, DUCTOS Y TÚNELES</t>
  </si>
  <si>
    <t>TERRENOS</t>
  </si>
  <si>
    <t>REDES, LÍNEAS Y CABLES</t>
  </si>
  <si>
    <t>EQUIPO MÉDICO Y CIENTÍFICO</t>
  </si>
  <si>
    <t>EQUIPOS DE COMEDOR, COCINA, DESPENSA Y HOTELERÍA</t>
  </si>
  <si>
    <t>BIENES DE ARTE Y CULTURA</t>
  </si>
  <si>
    <t>PROPIEDADES, PLANTA Y EQUIPO EN CONCESIÓN</t>
  </si>
  <si>
    <t>DETERIORO ACUMULADO DE PROPIEDADES, PLANTA Y EQUIPO (CR)</t>
  </si>
  <si>
    <t>REVISAR</t>
  </si>
  <si>
    <t>Tener en cuenta que los movimientos deben hacer referencia a los bienes con cambio de estado a "Reintegro"</t>
  </si>
  <si>
    <t>Representa el valor de los bienes muebles e inmuebles de la entidad que, por 
características o circunstancias especiales, no son objeto de uso o explotación
en desarrollo de sus actividades.</t>
  </si>
  <si>
    <t xml:space="preserve">Valor de los bienes con estado al "Servicio" en la Contaduria General de la Nación. Estas cuentas deben incluir los bienes de propiedad de terceros </t>
  </si>
  <si>
    <t>Son los recursos identificables, de carácter no monetario y sin apariencia física, sobre los cuales la entidad tiene el control, espera obtener beneficios económicos futuros o potencial de servicio y puede realizar mediciones fiables. Estos activos se caracterizan porque se prevé usarlos durante más de 12 meses y no se espera venderlos ni distribuirlos en forma gratuita, en el curso normal de la operación.</t>
  </si>
  <si>
    <t xml:space="preserve">Tener en cuenta que los bienes intangibles deben tener entrada al almacen, sin excepción y ser analizados en conjunto con almacén </t>
  </si>
  <si>
    <t>Tener en cuenta las definiciones del marco normativo y los movimientos del sistema auxiliar para su adecuado reconocimiento.</t>
  </si>
  <si>
    <t>168515091</t>
  </si>
  <si>
    <t>SALDO SISTEMA AUXILIAR</t>
  </si>
  <si>
    <t>SEGUIMIENTO AL PROCESO</t>
  </si>
  <si>
    <t>Tener en cuenta que las cuentas deberán ser reconocidas de manera igual en los dos sistemas, si se tienen mas registros en SIIF se requiere realizar análisis de los movimientos adicionales y su pertinencia, de ser necesario realizar reclasificaciones.</t>
  </si>
  <si>
    <t>1. INVENTARIOS</t>
  </si>
  <si>
    <t>2. VERIFICACIÓN DE SALDOS TOTALES DE PROPIEDAD, PLANTA Y EQUIPO</t>
  </si>
  <si>
    <t>3. BIENES EN BODEGA</t>
  </si>
  <si>
    <t xml:space="preserve">Nota 1 </t>
  </si>
  <si>
    <t>Nota 2</t>
  </si>
  <si>
    <t>Nota 3</t>
  </si>
  <si>
    <t xml:space="preserve">4. BIENES NO EXPLOTADOS </t>
  </si>
  <si>
    <t>Nota 4</t>
  </si>
  <si>
    <t>5. BIENES AL SERVICIO</t>
  </si>
  <si>
    <t>Nota 5</t>
  </si>
  <si>
    <t>6. ACTIVOS INTANGIBLES</t>
  </si>
  <si>
    <t>Nota 6</t>
  </si>
  <si>
    <t>7. AFECTACIÓN DE CUENTAS DE GASTOS MOVIMIENTOS</t>
  </si>
  <si>
    <t>Nota 7</t>
  </si>
  <si>
    <t xml:space="preserve">8. GASTOS DE DEPRECIACIÓN Y AMORTIZACIÓN </t>
  </si>
  <si>
    <t>Nota 8</t>
  </si>
  <si>
    <t>Validar los conceptos incluidos en estas cuentas de gastos</t>
  </si>
  <si>
    <t xml:space="preserve">9. CUENTAS DE ORDEN </t>
  </si>
  <si>
    <t>Nota 9</t>
  </si>
  <si>
    <t>Tener en cuenta realizar seguimiento a los procesos de responsabilidades en proceso y los procesos de disposición final</t>
  </si>
  <si>
    <t>Elaborado: _______________________</t>
  </si>
  <si>
    <t xml:space="preserve">Profesional Especializado con funciones de contador </t>
  </si>
  <si>
    <t>Firma: ___________________________</t>
  </si>
  <si>
    <t>Fecha elaboración: Día ___ Mes ___ Año _____</t>
  </si>
  <si>
    <t>Aprobó: _________________________</t>
  </si>
  <si>
    <t>TIPOLOGIA DE MOVIMIENTOS</t>
  </si>
  <si>
    <t>DESCRIPCIÓN</t>
  </si>
  <si>
    <t>IC</t>
  </si>
  <si>
    <t>Entrada al almacén consumo</t>
  </si>
  <si>
    <t>ID</t>
  </si>
  <si>
    <t>Entrada al almacén devolutivos</t>
  </si>
  <si>
    <t>IR</t>
  </si>
  <si>
    <t>Entrada al almacén por reintegro</t>
  </si>
  <si>
    <t>EC</t>
  </si>
  <si>
    <t>ED</t>
  </si>
  <si>
    <t>Salida del almacén consumo</t>
  </si>
  <si>
    <t>Salida del almacén devolutivos</t>
  </si>
  <si>
    <t>ER</t>
  </si>
  <si>
    <t>Salida del almacén de reintegradas</t>
  </si>
  <si>
    <t>2. Recibir los movimientos realizados en el periodo y los documentos soportes para su registro y reconocimiento</t>
  </si>
  <si>
    <t>1. Los activos son controlados por el aplicativo Sistema Online Administrativo SOA</t>
  </si>
  <si>
    <t>2. Los bienes tiene  diferentes cambios de estado en el sistema mientras cumplen con el ciclo de vida útil en la entidad</t>
  </si>
  <si>
    <t>3. Estos cambios se realizan mediante documentos</t>
  </si>
  <si>
    <t>5. Se elaboran y cargan los movimientos en el SIIF Nación II a través de comprobantes manuales, con el fin de incluirlos en la contabilidad de SIIF</t>
  </si>
  <si>
    <t>7. Tener en cuenta en la revisión la afectación de los movimientos con cargo a recursos de caja menor, funcionamiento e inversión para ajustar el reconocimeinto</t>
  </si>
  <si>
    <t>8.La depreciación de los elementos nuevos, se efectúa en la subcuenta 168513 bienes muebles en bodega, y cuando se ponga en uso, se traslada la depreciación a la subcuenta que corresponda.</t>
  </si>
  <si>
    <t>6. Si existe una obligación reconocida con anterioridad, se debe ajustar teniendo en cuenta las fechas de ingreso del bien al almacén y la fecha de causación de la obligación en el SIIF Nación II, evitar la duplicidad de registros</t>
  </si>
  <si>
    <t>ORIENTACIÓN EN AFECTACIONES CONTABLES DE CICLOS NORMALES</t>
  </si>
  <si>
    <t>CONCEPTO</t>
  </si>
  <si>
    <t>xxx</t>
  </si>
  <si>
    <t>Impresos, publicaciones, suscripciones, afiliaciones</t>
  </si>
  <si>
    <t>Bienes servicios</t>
  </si>
  <si>
    <t>Equipo de comunicación y computación</t>
  </si>
  <si>
    <t>Equipo de transporte, tracción y elevación</t>
  </si>
  <si>
    <t xml:space="preserve">Proceso de depreciación </t>
  </si>
  <si>
    <t>Maquinaria y Equipo</t>
  </si>
  <si>
    <t>Propiedades planta y equipo no explotados</t>
  </si>
  <si>
    <t>9. El reconocimiento de los bienes de consumo se realiza desde la entrada al almacén, los demás movimientos y documentos de este tipo de bienes no tienen parametrización contable asociada.</t>
  </si>
  <si>
    <t>Equipo y maquinaria de oficina</t>
  </si>
  <si>
    <t>Reintegro de elementos</t>
  </si>
  <si>
    <t>DÉBITO</t>
  </si>
  <si>
    <t>CRÉDITO</t>
  </si>
  <si>
    <t>CÓDIGO:</t>
  </si>
  <si>
    <t xml:space="preserve">1. Pegar el reporte del periodo a conciliar y eliminar de la primera columna "CÓDIGO" los puntos </t>
  </si>
  <si>
    <t>CÓDIGO</t>
  </si>
  <si>
    <t xml:space="preserve">ENERO </t>
  </si>
  <si>
    <t>FEBRERO</t>
  </si>
  <si>
    <t xml:space="preserve">MARZO </t>
  </si>
  <si>
    <t>ABRIL</t>
  </si>
  <si>
    <t>MAYO</t>
  </si>
  <si>
    <t>JUNIO</t>
  </si>
  <si>
    <t>JULIO</t>
  </si>
  <si>
    <t>AGOSTO</t>
  </si>
  <si>
    <t>SEPTIEMBRE</t>
  </si>
  <si>
    <t>OCTUBRE</t>
  </si>
  <si>
    <t>NOVIEMBRE</t>
  </si>
  <si>
    <t>DICIEMBRE</t>
  </si>
  <si>
    <t>INSTRUCCIONES A TENER EN CUENTA SOBRE EL FUNCIONAMIENTO DEL SISTEMA AUXILIAR Y LA CONCILIACIÓN</t>
  </si>
  <si>
    <t>Software</t>
  </si>
  <si>
    <t>Entrada al almacén bienes intangibles (devolutivos)</t>
  </si>
  <si>
    <t xml:space="preserve">Proceso de amortización </t>
  </si>
  <si>
    <t>Entrada al almacén bienes intangibles (consumo)</t>
  </si>
  <si>
    <t xml:space="preserve">4. Al recibir los movimientos realizados en el periodo y los documentos soportes para su registro y reconocimiento tener en cuenta que deben ser verificados y en la completitud de la información </t>
  </si>
  <si>
    <t xml:space="preserve"> Teniendo en cuenta que la cuenta 15 de inventarios representa el valor de los bienes obtenidos mediante procesos de transformación, explotación, cultivo o construcción y se encuentran disponibles para la venta a precios de mercado o de no mercado o para distribuirlos en forma gratuita la Contaduria General de la Nación  no se lleva a cabo </t>
  </si>
  <si>
    <t>Bienes servicios (funcionamiento)</t>
  </si>
  <si>
    <t>Bienes servicios (Inversión)</t>
  </si>
  <si>
    <t xml:space="preserve">Nota: De acuerdo a la compra se toma la cuenta por pagar ya sea por funcionamiento o inversión. </t>
  </si>
  <si>
    <r>
      <t>Analizar cuentas que no corresponde a las actividades de la Contaduría General de la Nación, de encontrarlas revisar los movimientos con almacén y verificar qu</t>
    </r>
    <r>
      <rPr>
        <sz val="11"/>
        <rFont val="Aptos Narrow"/>
        <family val="2"/>
        <scheme val="minor"/>
      </rPr>
      <t>e la clasificación</t>
    </r>
    <r>
      <rPr>
        <sz val="11"/>
        <color theme="1"/>
        <rFont val="Aptos Narrow"/>
        <family val="2"/>
        <scheme val="minor"/>
      </rPr>
      <t xml:space="preserve"> sea acorde. </t>
    </r>
  </si>
  <si>
    <t>10. Realizar una revisión del Inventario de bienes en Bodega al finalizar cada semestre de manera aleatoria en lo corrido de la vigencia.</t>
  </si>
  <si>
    <t>GFI09-FOR01</t>
  </si>
  <si>
    <t>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</si>
</sst>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 #,##0.00;\-&quot;$&quot;\ #,##0.00"/>
    <numFmt numFmtId="43" formatCode="_-* #,##0.00_-;\-* #,##0.00_-;_-* &quot;-&quot;??_-;_-@_-"/>
    <numFmt numFmtId="164" formatCode="_-* #,##0.0_-;\-* #,##0.0_-;_-* &quot;-&quot;??_-;_-@_-"/>
    <numFmt numFmtId="165" formatCode="_-* #,##0.0000000000000_-;\-* #,##0.0000000000000_-;_-* &quot;-&quot;??_-;_-@_-"/>
    <numFmt numFmtId="166" formatCode="_-* #,##0.00000000000000000000_-;\-* #,##0.00000000000000000000_-;_-* &quot;-&quot;??_-;_-@_-"/>
    <numFmt numFmtId="167" formatCode="_-* #,##0.000000000000000000000_-;\-* #,##0.000000000000000000000_-;_-* &quot;-&quot;??_-;_-@_-"/>
    <numFmt numFmtId="168" formatCode="_-* #,##0.00000000000_-;\-* #,##0.00000000000_-;_-* &quot;-&quot;??_-;_-@_-"/>
  </numFmts>
  <fonts count="19" x14ac:knownFonts="1">
    <font>
      <sz val="11"/>
      <color theme="1"/>
      <name val="Aptos Narrow"/>
      <family val="2"/>
      <scheme val="minor"/>
    </font>
    <font>
      <sz val="11"/>
      <color theme="1"/>
      <name val="Verdana"/>
      <family val="2"/>
    </font>
    <font>
      <b/>
      <sz val="11"/>
      <color theme="1"/>
      <name val="Verdana"/>
      <family val="2"/>
    </font>
    <font>
      <sz val="11"/>
      <color theme="1"/>
      <name val="Aptos Narrow"/>
      <family val="2"/>
      <scheme val="minor"/>
    </font>
    <font>
      <b/>
      <sz val="11"/>
      <color theme="1"/>
      <name val="Aptos Narrow"/>
      <family val="2"/>
      <scheme val="minor"/>
    </font>
    <font>
      <sz val="10"/>
      <color theme="1"/>
      <name val="Aptos Narrow"/>
      <family val="2"/>
      <scheme val="minor"/>
    </font>
    <font>
      <b/>
      <sz val="10"/>
      <color indexed="8"/>
      <name val="MS Sans Serif"/>
    </font>
    <font>
      <b/>
      <sz val="9.85"/>
      <color indexed="8"/>
      <name val="Times New Roman"/>
      <family val="1"/>
    </font>
    <font>
      <sz val="9.9499999999999993"/>
      <color indexed="8"/>
      <name val="Arial"/>
      <family val="2"/>
    </font>
    <font>
      <b/>
      <sz val="9"/>
      <color indexed="18"/>
      <name val="Times New Roman"/>
      <family val="1"/>
    </font>
    <font>
      <sz val="9"/>
      <color indexed="18"/>
      <name val="Times New Roman"/>
      <family val="1"/>
    </font>
    <font>
      <b/>
      <sz val="9"/>
      <color indexed="8"/>
      <name val="Times New Roman"/>
      <family val="1"/>
    </font>
    <font>
      <sz val="9"/>
      <color indexed="8"/>
      <name val="Times New Roman"/>
      <family val="1"/>
    </font>
    <font>
      <sz val="10"/>
      <name val="Arial"/>
      <family val="2"/>
    </font>
    <font>
      <sz val="11"/>
      <name val="Verdana"/>
      <family val="2"/>
    </font>
    <font>
      <b/>
      <sz val="11"/>
      <name val="Verdana"/>
      <family val="2"/>
    </font>
    <font>
      <sz val="11"/>
      <name val="Aptos Narrow"/>
      <family val="2"/>
      <scheme val="minor"/>
    </font>
    <font>
      <b/>
      <sz val="11"/>
      <name val="Aptos Narrow"/>
      <family val="2"/>
      <scheme val="minor"/>
    </font>
    <font>
      <b/>
      <sz val="8"/>
      <name val="Aptos Narrow"/>
      <family val="2"/>
      <scheme val="minor"/>
    </font>
  </fonts>
  <fills count="6">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indexed="22"/>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s>
  <cellStyleXfs count="3">
    <xf numFmtId="0" fontId="0" fillId="0" borderId="0"/>
    <xf numFmtId="43" fontId="3" fillId="0" borderId="0" applyFont="0" applyFill="0" applyBorder="0" applyAlignment="0" applyProtection="0"/>
    <xf numFmtId="0" fontId="13" fillId="0" borderId="0"/>
  </cellStyleXfs>
  <cellXfs count="195">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49" fontId="5" fillId="0" borderId="7" xfId="0" applyNumberFormat="1" applyFont="1" applyBorder="1" applyAlignment="1">
      <alignment wrapText="1"/>
    </xf>
    <xf numFmtId="49" fontId="5" fillId="0" borderId="8" xfId="0" applyNumberFormat="1" applyFont="1" applyBorder="1" applyAlignment="1">
      <alignment wrapText="1"/>
    </xf>
    <xf numFmtId="0" fontId="0" fillId="0" borderId="1" xfId="0" applyBorder="1"/>
    <xf numFmtId="0" fontId="4" fillId="3" borderId="1" xfId="0" applyFont="1" applyFill="1" applyBorder="1" applyAlignment="1" applyProtection="1">
      <alignment horizontal="center" vertical="center" wrapText="1"/>
      <protection locked="0"/>
    </xf>
    <xf numFmtId="0" fontId="9" fillId="4" borderId="1" xfId="0" applyFont="1" applyFill="1" applyBorder="1" applyAlignment="1">
      <alignment horizontal="left" vertical="center"/>
    </xf>
    <xf numFmtId="7" fontId="10" fillId="4" borderId="1" xfId="0" applyNumberFormat="1" applyFont="1" applyFill="1" applyBorder="1" applyAlignment="1">
      <alignment horizontal="right" vertical="center"/>
    </xf>
    <xf numFmtId="0" fontId="11" fillId="2" borderId="1" xfId="0" applyFont="1" applyFill="1" applyBorder="1" applyAlignment="1">
      <alignment horizontal="left" vertical="center"/>
    </xf>
    <xf numFmtId="7" fontId="12" fillId="2" borderId="1" xfId="0" applyNumberFormat="1" applyFont="1" applyFill="1" applyBorder="1" applyAlignment="1">
      <alignment horizontal="right" vertical="center"/>
    </xf>
    <xf numFmtId="0" fontId="6" fillId="0" borderId="10" xfId="0" applyFont="1" applyBorder="1" applyAlignment="1">
      <alignment horizontal="centerContinuous"/>
    </xf>
    <xf numFmtId="0" fontId="6" fillId="0" borderId="11" xfId="0" applyFont="1" applyBorder="1" applyAlignment="1">
      <alignment horizontal="centerContinuous"/>
    </xf>
    <xf numFmtId="0" fontId="6" fillId="0" borderId="13" xfId="0" applyFont="1" applyBorder="1" applyAlignment="1">
      <alignment horizontal="centerContinuous"/>
    </xf>
    <xf numFmtId="0" fontId="6" fillId="0" borderId="14" xfId="0" applyFont="1" applyBorder="1" applyAlignment="1">
      <alignment horizontal="centerContinuous"/>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9" fillId="4" borderId="14" xfId="0" applyFont="1" applyFill="1" applyBorder="1" applyAlignment="1">
      <alignment horizontal="left" vertical="center"/>
    </xf>
    <xf numFmtId="0" fontId="9" fillId="4" borderId="9" xfId="0" applyFont="1" applyFill="1" applyBorder="1" applyAlignment="1">
      <alignment horizontal="left" vertical="center"/>
    </xf>
    <xf numFmtId="7" fontId="10" fillId="4" borderId="9" xfId="0" applyNumberFormat="1" applyFont="1" applyFill="1" applyBorder="1" applyAlignment="1">
      <alignment horizontal="right" vertical="center"/>
    </xf>
    <xf numFmtId="7" fontId="10" fillId="4" borderId="17" xfId="0" applyNumberFormat="1" applyFont="1" applyFill="1" applyBorder="1" applyAlignment="1">
      <alignment horizontal="right" vertical="center"/>
    </xf>
    <xf numFmtId="7" fontId="12" fillId="2" borderId="19" xfId="0" applyNumberFormat="1" applyFont="1" applyFill="1" applyBorder="1" applyAlignment="1">
      <alignment horizontal="right" vertical="center"/>
    </xf>
    <xf numFmtId="0" fontId="11" fillId="2" borderId="21" xfId="0" applyFont="1" applyFill="1" applyBorder="1" applyAlignment="1">
      <alignment horizontal="left" vertical="center"/>
    </xf>
    <xf numFmtId="7" fontId="12" fillId="2" borderId="21" xfId="0" applyNumberFormat="1" applyFont="1" applyFill="1" applyBorder="1" applyAlignment="1">
      <alignment horizontal="right" vertical="center"/>
    </xf>
    <xf numFmtId="7" fontId="12" fillId="2" borderId="22" xfId="0" applyNumberFormat="1" applyFont="1" applyFill="1" applyBorder="1" applyAlignment="1">
      <alignment horizontal="right" vertical="center"/>
    </xf>
    <xf numFmtId="7" fontId="10" fillId="4" borderId="14" xfId="0" applyNumberFormat="1" applyFont="1" applyFill="1" applyBorder="1" applyAlignment="1">
      <alignment horizontal="right" vertical="center"/>
    </xf>
    <xf numFmtId="7" fontId="10" fillId="4" borderId="15" xfId="0" applyNumberFormat="1" applyFont="1" applyFill="1" applyBorder="1" applyAlignment="1">
      <alignment horizontal="right" vertical="center"/>
    </xf>
    <xf numFmtId="0" fontId="11" fillId="2" borderId="9" xfId="0" applyFont="1" applyFill="1" applyBorder="1" applyAlignment="1">
      <alignment horizontal="left" vertical="center"/>
    </xf>
    <xf numFmtId="7" fontId="12" fillId="2" borderId="9" xfId="0" applyNumberFormat="1" applyFont="1" applyFill="1" applyBorder="1" applyAlignment="1">
      <alignment horizontal="right" vertical="center"/>
    </xf>
    <xf numFmtId="7" fontId="12" fillId="2" borderId="17" xfId="0" applyNumberFormat="1" applyFont="1" applyFill="1" applyBorder="1" applyAlignment="1">
      <alignment horizontal="right" vertical="center"/>
    </xf>
    <xf numFmtId="0" fontId="9" fillId="4" borderId="24" xfId="0" applyFont="1" applyFill="1" applyBorder="1" applyAlignment="1">
      <alignment horizontal="left" vertical="center"/>
    </xf>
    <xf numFmtId="7" fontId="10" fillId="4" borderId="24" xfId="0" applyNumberFormat="1" applyFont="1" applyFill="1" applyBorder="1" applyAlignment="1">
      <alignment horizontal="right" vertical="center"/>
    </xf>
    <xf numFmtId="7" fontId="10" fillId="4" borderId="25" xfId="0" applyNumberFormat="1" applyFont="1" applyFill="1" applyBorder="1" applyAlignment="1">
      <alignment horizontal="right" vertical="center"/>
    </xf>
    <xf numFmtId="0" fontId="9" fillId="4" borderId="27" xfId="0" applyFont="1" applyFill="1" applyBorder="1" applyAlignment="1">
      <alignment horizontal="left" vertical="center"/>
    </xf>
    <xf numFmtId="7" fontId="10" fillId="4" borderId="27" xfId="0" applyNumberFormat="1" applyFont="1" applyFill="1" applyBorder="1" applyAlignment="1">
      <alignment horizontal="right" vertical="center"/>
    </xf>
    <xf numFmtId="7" fontId="10" fillId="4" borderId="28" xfId="0" applyNumberFormat="1" applyFont="1" applyFill="1" applyBorder="1" applyAlignment="1">
      <alignment horizontal="right" vertical="center"/>
    </xf>
    <xf numFmtId="7" fontId="10" fillId="4" borderId="19" xfId="0" applyNumberFormat="1" applyFont="1" applyFill="1" applyBorder="1" applyAlignment="1">
      <alignment horizontal="right" vertical="center"/>
    </xf>
    <xf numFmtId="0" fontId="11" fillId="2" borderId="27" xfId="0" applyFont="1" applyFill="1" applyBorder="1" applyAlignment="1">
      <alignment horizontal="left" vertical="center"/>
    </xf>
    <xf numFmtId="7" fontId="12" fillId="2" borderId="27" xfId="0" applyNumberFormat="1" applyFont="1" applyFill="1" applyBorder="1" applyAlignment="1">
      <alignment horizontal="right" vertical="center"/>
    </xf>
    <xf numFmtId="7" fontId="12" fillId="2" borderId="28" xfId="0" applyNumberFormat="1" applyFont="1" applyFill="1" applyBorder="1" applyAlignment="1">
      <alignment horizontal="right" vertical="center"/>
    </xf>
    <xf numFmtId="1" fontId="9" fillId="4" borderId="13" xfId="0" applyNumberFormat="1" applyFont="1" applyFill="1" applyBorder="1" applyAlignment="1">
      <alignment horizontal="left" vertical="center"/>
    </xf>
    <xf numFmtId="1" fontId="9" fillId="4" borderId="16" xfId="0" applyNumberFormat="1" applyFont="1" applyFill="1" applyBorder="1" applyAlignment="1">
      <alignment horizontal="left" vertical="center"/>
    </xf>
    <xf numFmtId="1" fontId="11" fillId="2" borderId="18" xfId="0" applyNumberFormat="1" applyFont="1" applyFill="1" applyBorder="1" applyAlignment="1">
      <alignment horizontal="left" vertical="center"/>
    </xf>
    <xf numFmtId="1" fontId="11" fillId="2" borderId="20" xfId="0" applyNumberFormat="1" applyFont="1" applyFill="1" applyBorder="1" applyAlignment="1">
      <alignment horizontal="left" vertical="center"/>
    </xf>
    <xf numFmtId="1" fontId="11" fillId="2" borderId="16" xfId="0" applyNumberFormat="1" applyFont="1" applyFill="1" applyBorder="1" applyAlignment="1">
      <alignment horizontal="left" vertical="center"/>
    </xf>
    <xf numFmtId="1" fontId="9" fillId="4" borderId="23" xfId="0" applyNumberFormat="1" applyFont="1" applyFill="1" applyBorder="1" applyAlignment="1">
      <alignment horizontal="left" vertical="center"/>
    </xf>
    <xf numFmtId="1" fontId="9" fillId="4" borderId="26" xfId="0" applyNumberFormat="1" applyFont="1" applyFill="1" applyBorder="1" applyAlignment="1">
      <alignment horizontal="left" vertical="center"/>
    </xf>
    <xf numFmtId="1" fontId="9" fillId="4" borderId="18" xfId="0" applyNumberFormat="1" applyFont="1" applyFill="1" applyBorder="1" applyAlignment="1">
      <alignment horizontal="left" vertical="center"/>
    </xf>
    <xf numFmtId="1" fontId="11" fillId="2" borderId="26" xfId="0" applyNumberFormat="1" applyFont="1" applyFill="1" applyBorder="1" applyAlignment="1">
      <alignment horizontal="left"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pplyProtection="1">
      <alignment vertical="center" wrapText="1"/>
      <protection locked="0"/>
    </xf>
    <xf numFmtId="49" fontId="5" fillId="0" borderId="29" xfId="0" applyNumberFormat="1" applyFont="1" applyBorder="1" applyAlignment="1">
      <alignment wrapText="1"/>
    </xf>
    <xf numFmtId="0" fontId="0" fillId="0" borderId="9" xfId="0" applyBorder="1"/>
    <xf numFmtId="49" fontId="5" fillId="0" borderId="1" xfId="0" applyNumberFormat="1" applyFont="1" applyBorder="1" applyAlignment="1">
      <alignment wrapText="1"/>
    </xf>
    <xf numFmtId="43" fontId="0" fillId="0" borderId="1" xfId="1" applyFont="1" applyBorder="1"/>
    <xf numFmtId="43" fontId="0" fillId="0" borderId="2" xfId="1" applyFont="1" applyBorder="1"/>
    <xf numFmtId="43" fontId="0" fillId="0" borderId="9" xfId="1" applyFont="1" applyBorder="1"/>
    <xf numFmtId="43" fontId="0" fillId="0" borderId="30" xfId="1" applyFont="1" applyBorder="1"/>
    <xf numFmtId="49" fontId="5" fillId="5" borderId="7" xfId="0" applyNumberFormat="1" applyFont="1" applyFill="1" applyBorder="1" applyAlignment="1">
      <alignment wrapText="1"/>
    </xf>
    <xf numFmtId="43" fontId="0" fillId="5" borderId="1" xfId="1" applyFont="1" applyFill="1" applyBorder="1"/>
    <xf numFmtId="43" fontId="0" fillId="5" borderId="2" xfId="1" applyFont="1" applyFill="1" applyBorder="1"/>
    <xf numFmtId="0" fontId="0" fillId="5" borderId="1" xfId="0" applyFill="1" applyBorder="1"/>
    <xf numFmtId="49" fontId="5" fillId="0" borderId="32" xfId="0" applyNumberFormat="1" applyFont="1" applyBorder="1" applyAlignment="1">
      <alignment wrapText="1"/>
    </xf>
    <xf numFmtId="0" fontId="0" fillId="0" borderId="30" xfId="0" applyBorder="1"/>
    <xf numFmtId="0" fontId="0" fillId="0" borderId="31" xfId="0" applyBorder="1"/>
    <xf numFmtId="43" fontId="0" fillId="0" borderId="0" xfId="0" applyNumberFormat="1"/>
    <xf numFmtId="164" fontId="0" fillId="0" borderId="2" xfId="1" applyNumberFormat="1" applyFont="1" applyBorder="1"/>
    <xf numFmtId="166" fontId="0" fillId="0" borderId="2" xfId="1" applyNumberFormat="1" applyFont="1" applyBorder="1"/>
    <xf numFmtId="167" fontId="0" fillId="0" borderId="2" xfId="1" applyNumberFormat="1" applyFont="1" applyBorder="1"/>
    <xf numFmtId="165" fontId="0" fillId="5" borderId="2" xfId="1" applyNumberFormat="1" applyFont="1" applyFill="1" applyBorder="1"/>
    <xf numFmtId="164" fontId="0" fillId="0" borderId="1" xfId="1" applyNumberFormat="1" applyFont="1" applyBorder="1"/>
    <xf numFmtId="7" fontId="6" fillId="0" borderId="11" xfId="0" applyNumberFormat="1" applyFont="1" applyBorder="1" applyAlignment="1">
      <alignment horizontal="centerContinuous"/>
    </xf>
    <xf numFmtId="7" fontId="6" fillId="0" borderId="12" xfId="0" applyNumberFormat="1" applyFont="1" applyBorder="1" applyAlignment="1">
      <alignment horizontal="centerContinuous"/>
    </xf>
    <xf numFmtId="7" fontId="6" fillId="0" borderId="14" xfId="0" applyNumberFormat="1" applyFont="1" applyBorder="1" applyAlignment="1">
      <alignment horizontal="centerContinuous"/>
    </xf>
    <xf numFmtId="7" fontId="6" fillId="0" borderId="15" xfId="0" applyNumberFormat="1" applyFont="1" applyBorder="1" applyAlignment="1">
      <alignment horizontal="centerContinuous"/>
    </xf>
    <xf numFmtId="7" fontId="7" fillId="0" borderId="14" xfId="0" applyNumberFormat="1" applyFont="1" applyBorder="1" applyAlignment="1">
      <alignment horizontal="right" vertical="center"/>
    </xf>
    <xf numFmtId="7" fontId="8" fillId="0" borderId="15" xfId="0" applyNumberFormat="1" applyFont="1" applyBorder="1" applyAlignment="1">
      <alignment horizontal="left" vertical="center"/>
    </xf>
    <xf numFmtId="7" fontId="7" fillId="0" borderId="15" xfId="0" applyNumberFormat="1" applyFont="1" applyBorder="1" applyAlignment="1">
      <alignment horizontal="right" vertical="center"/>
    </xf>
    <xf numFmtId="7" fontId="7" fillId="0" borderId="9" xfId="0" applyNumberFormat="1" applyFont="1" applyBorder="1" applyAlignment="1">
      <alignment horizontal="right" vertical="center"/>
    </xf>
    <xf numFmtId="7" fontId="0" fillId="0" borderId="0" xfId="0" applyNumberFormat="1"/>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left" vertical="center"/>
    </xf>
    <xf numFmtId="0" fontId="0" fillId="0" borderId="21" xfId="0" applyBorder="1" applyAlignment="1">
      <alignment horizontal="center" vertical="center"/>
    </xf>
    <xf numFmtId="0" fontId="0" fillId="0" borderId="34" xfId="0" applyBorder="1" applyAlignment="1">
      <alignment vertical="center" wrapText="1"/>
    </xf>
    <xf numFmtId="0" fontId="0" fillId="0" borderId="5"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1" fillId="0" borderId="33" xfId="0" applyFont="1" applyBorder="1"/>
    <xf numFmtId="0" fontId="1" fillId="0" borderId="34" xfId="0" applyFont="1" applyBorder="1"/>
    <xf numFmtId="0" fontId="1" fillId="0" borderId="35" xfId="0" applyFont="1" applyBorder="1"/>
    <xf numFmtId="0" fontId="0" fillId="0" borderId="5" xfId="0" applyBorder="1"/>
    <xf numFmtId="0" fontId="0" fillId="0" borderId="6" xfId="0" applyBorder="1"/>
    <xf numFmtId="0" fontId="0" fillId="0" borderId="5" xfId="0" applyBorder="1" applyAlignment="1">
      <alignment vertical="center" wrapText="1"/>
    </xf>
    <xf numFmtId="0" fontId="0" fillId="0" borderId="6" xfId="0" applyBorder="1" applyAlignment="1">
      <alignment vertical="center" wrapText="1"/>
    </xf>
    <xf numFmtId="49" fontId="5" fillId="0" borderId="37" xfId="0" applyNumberFormat="1" applyFont="1" applyBorder="1" applyAlignment="1">
      <alignment wrapText="1"/>
    </xf>
    <xf numFmtId="49" fontId="5" fillId="0" borderId="38" xfId="0" applyNumberFormat="1" applyFont="1" applyBorder="1" applyAlignment="1">
      <alignment wrapText="1"/>
    </xf>
    <xf numFmtId="0" fontId="0" fillId="0" borderId="5" xfId="0" applyBorder="1" applyAlignment="1">
      <alignment horizontal="center" vertical="center"/>
    </xf>
    <xf numFmtId="0" fontId="0" fillId="0" borderId="6" xfId="0" applyBorder="1" applyAlignment="1">
      <alignment horizontal="left" vertical="center" wrapText="1"/>
    </xf>
    <xf numFmtId="49" fontId="5" fillId="5" borderId="38" xfId="0" applyNumberFormat="1" applyFont="1" applyFill="1" applyBorder="1" applyAlignment="1">
      <alignment wrapText="1"/>
    </xf>
    <xf numFmtId="49" fontId="5" fillId="0" borderId="5" xfId="0" applyNumberFormat="1" applyFont="1" applyBorder="1" applyAlignment="1">
      <alignment wrapText="1"/>
    </xf>
    <xf numFmtId="49" fontId="5" fillId="0" borderId="0" xfId="0" applyNumberFormat="1" applyFont="1" applyAlignment="1">
      <alignment wrapText="1"/>
    </xf>
    <xf numFmtId="2" fontId="0" fillId="0" borderId="0" xfId="0" applyNumberFormat="1"/>
    <xf numFmtId="0" fontId="0" fillId="0" borderId="6" xfId="0" applyBorder="1" applyAlignment="1">
      <alignment horizontal="left" vertical="center"/>
    </xf>
    <xf numFmtId="0" fontId="0" fillId="0" borderId="5" xfId="0" applyBorder="1" applyAlignment="1">
      <alignment vertical="center"/>
    </xf>
    <xf numFmtId="0" fontId="0" fillId="0" borderId="33" xfId="0" applyBorder="1" applyAlignment="1">
      <alignment vertical="center"/>
    </xf>
    <xf numFmtId="0" fontId="0" fillId="0" borderId="35" xfId="0" applyBorder="1" applyAlignment="1">
      <alignment vertical="center" wrapText="1"/>
    </xf>
    <xf numFmtId="0" fontId="4" fillId="0" borderId="5" xfId="0" applyFont="1" applyBorder="1"/>
    <xf numFmtId="0" fontId="14" fillId="0" borderId="5" xfId="2" applyFont="1" applyBorder="1" applyAlignment="1">
      <alignment vertical="center" wrapText="1"/>
    </xf>
    <xf numFmtId="0" fontId="14" fillId="0" borderId="0" xfId="2" applyFont="1" applyAlignment="1">
      <alignment vertical="center" wrapText="1"/>
    </xf>
    <xf numFmtId="4" fontId="15" fillId="0" borderId="0" xfId="2" applyNumberFormat="1" applyFont="1"/>
    <xf numFmtId="0" fontId="1" fillId="0" borderId="0" xfId="0" applyFont="1"/>
    <xf numFmtId="4" fontId="14" fillId="0" borderId="0" xfId="2" applyNumberFormat="1" applyFont="1"/>
    <xf numFmtId="0" fontId="0" fillId="0" borderId="36" xfId="0" applyBorder="1"/>
    <xf numFmtId="0" fontId="0" fillId="0" borderId="0" xfId="0" applyAlignment="1">
      <alignment vertical="center"/>
    </xf>
    <xf numFmtId="0" fontId="4" fillId="0" borderId="0" xfId="0" applyFont="1" applyAlignment="1">
      <alignment vertical="center"/>
    </xf>
    <xf numFmtId="0" fontId="0" fillId="0" borderId="1" xfId="0" applyBorder="1" applyAlignment="1">
      <alignment horizontal="justify" vertical="center" wrapText="1"/>
    </xf>
    <xf numFmtId="0" fontId="4" fillId="0" borderId="1" xfId="0" applyFont="1" applyBorder="1" applyAlignment="1">
      <alignment horizontal="center" vertical="center" wrapText="1"/>
    </xf>
    <xf numFmtId="0" fontId="0" fillId="0" borderId="33" xfId="0" applyBorder="1"/>
    <xf numFmtId="0" fontId="0" fillId="0" borderId="34" xfId="0" applyBorder="1"/>
    <xf numFmtId="0" fontId="4" fillId="0" borderId="5" xfId="0" applyFont="1" applyBorder="1" applyAlignment="1">
      <alignment vertical="center"/>
    </xf>
    <xf numFmtId="0" fontId="0" fillId="0" borderId="5" xfId="0" applyBorder="1" applyAlignment="1">
      <alignment horizontal="left" wrapText="1"/>
    </xf>
    <xf numFmtId="0" fontId="0" fillId="0" borderId="0" xfId="0" applyAlignment="1">
      <alignment horizontal="left" wrapText="1"/>
    </xf>
    <xf numFmtId="0" fontId="0" fillId="0" borderId="35" xfId="0" applyBorder="1"/>
    <xf numFmtId="0" fontId="0" fillId="0" borderId="6" xfId="0" applyBorder="1" applyAlignment="1">
      <alignment horizontal="left" wrapText="1"/>
    </xf>
    <xf numFmtId="168" fontId="0" fillId="0" borderId="2" xfId="1" applyNumberFormat="1" applyFont="1" applyBorder="1"/>
    <xf numFmtId="0" fontId="17" fillId="0" borderId="5" xfId="2" applyFont="1" applyBorder="1"/>
    <xf numFmtId="0" fontId="17" fillId="0" borderId="0" xfId="2" applyFont="1"/>
    <xf numFmtId="0" fontId="3" fillId="0" borderId="0" xfId="0" applyFont="1"/>
    <xf numFmtId="4" fontId="18" fillId="0" borderId="0" xfId="2" applyNumberFormat="1" applyFont="1"/>
    <xf numFmtId="4" fontId="17" fillId="0" borderId="5" xfId="2" applyNumberFormat="1" applyFont="1" applyBorder="1" applyAlignment="1">
      <alignment horizontal="left"/>
    </xf>
    <xf numFmtId="0" fontId="16" fillId="0" borderId="0" xfId="2" applyFont="1"/>
    <xf numFmtId="4" fontId="17" fillId="0" borderId="0" xfId="2" applyNumberFormat="1" applyFont="1" applyAlignment="1">
      <alignment horizontal="left"/>
    </xf>
    <xf numFmtId="4" fontId="16" fillId="0" borderId="0" xfId="2" applyNumberFormat="1" applyFont="1"/>
    <xf numFmtId="0" fontId="3" fillId="0" borderId="5" xfId="0" applyFont="1" applyBorder="1"/>
    <xf numFmtId="0" fontId="5" fillId="0" borderId="7" xfId="0" applyFont="1" applyBorder="1" applyAlignment="1">
      <alignment wrapText="1"/>
    </xf>
    <xf numFmtId="43" fontId="5" fillId="0" borderId="7" xfId="1" applyFont="1" applyFill="1" applyBorder="1" applyAlignment="1">
      <alignment wrapText="1"/>
    </xf>
    <xf numFmtId="43" fontId="5" fillId="0" borderId="7" xfId="1" applyFont="1" applyFill="1" applyBorder="1" applyAlignment="1">
      <alignment horizontal="right" wrapText="1"/>
    </xf>
    <xf numFmtId="43" fontId="0" fillId="0" borderId="0" xfId="1" applyFont="1" applyFill="1"/>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30" xfId="0" applyBorder="1" applyAlignment="1">
      <alignment horizontal="center"/>
    </xf>
    <xf numFmtId="0" fontId="0" fillId="0" borderId="36" xfId="0" applyBorder="1" applyAlignment="1">
      <alignment horizontal="center"/>
    </xf>
    <xf numFmtId="0" fontId="0" fillId="0" borderId="31" xfId="0" applyBorder="1" applyAlignment="1">
      <alignment horizontal="center"/>
    </xf>
    <xf numFmtId="0" fontId="0" fillId="0" borderId="1" xfId="0" applyBorder="1"/>
    <xf numFmtId="0" fontId="4" fillId="3" borderId="1"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0" borderId="1" xfId="0" applyBorder="1" applyAlignment="1">
      <alignment horizontal="left" vertical="center" wrapText="1"/>
    </xf>
    <xf numFmtId="0" fontId="0" fillId="5" borderId="1" xfId="0" applyFill="1" applyBorder="1"/>
    <xf numFmtId="0" fontId="0" fillId="0" borderId="1" xfId="0" applyBorder="1" applyAlignment="1">
      <alignment horizontal="left" vertical="center"/>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9" xfId="0" applyBorder="1"/>
    <xf numFmtId="0" fontId="0" fillId="0" borderId="1" xfId="0" applyBorder="1" applyAlignment="1">
      <alignment vertical="center" wrapText="1"/>
    </xf>
    <xf numFmtId="0" fontId="0" fillId="0" borderId="30" xfId="0" applyBorder="1"/>
    <xf numFmtId="0" fontId="0" fillId="0" borderId="31" xfId="0" applyBorder="1"/>
    <xf numFmtId="0" fontId="0" fillId="0" borderId="2" xfId="0" applyBorder="1"/>
    <xf numFmtId="0" fontId="0" fillId="0" borderId="3" xfId="0" applyBorder="1"/>
    <xf numFmtId="14" fontId="1" fillId="0" borderId="2"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2" xfId="0" quotePrefix="1"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xf>
    <xf numFmtId="0" fontId="0" fillId="0" borderId="1" xfId="0" applyBorder="1" applyAlignment="1">
      <alignment horizontal="center"/>
    </xf>
    <xf numFmtId="0" fontId="0" fillId="0" borderId="5" xfId="0" applyBorder="1" applyAlignment="1">
      <alignment horizontal="left" wrapText="1"/>
    </xf>
    <xf numFmtId="0" fontId="0" fillId="0" borderId="0" xfId="0" applyAlignment="1">
      <alignment horizontal="left" wrapText="1"/>
    </xf>
    <xf numFmtId="0" fontId="0" fillId="0" borderId="6" xfId="0" applyBorder="1" applyAlignment="1">
      <alignment horizontal="left" wrapText="1"/>
    </xf>
    <xf numFmtId="0" fontId="4" fillId="0" borderId="1" xfId="0" applyFont="1" applyBorder="1" applyAlignment="1">
      <alignment horizontal="center" vertical="center"/>
    </xf>
    <xf numFmtId="0" fontId="0" fillId="0" borderId="1" xfId="0" applyBorder="1" applyAlignment="1">
      <alignment horizontal="justify" vertical="center" wrapText="1"/>
    </xf>
    <xf numFmtId="0" fontId="4" fillId="0" borderId="1" xfId="0" applyFont="1" applyBorder="1" applyAlignment="1">
      <alignment horizontal="center"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cellXfs>
  <cellStyles count="3">
    <cellStyle name="Millares" xfId="1" builtinId="3"/>
    <cellStyle name="Normal" xfId="0" builtinId="0"/>
    <cellStyle name="Normal 2" xfId="2" xr:uid="{FAC176F1-38AC-4E1E-9D86-D8889807DF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514350</xdr:colOff>
      <xdr:row>0</xdr:row>
      <xdr:rowOff>0</xdr:rowOff>
    </xdr:from>
    <xdr:to>
      <xdr:col>6</xdr:col>
      <xdr:colOff>123825</xdr:colOff>
      <xdr:row>1</xdr:row>
      <xdr:rowOff>95250</xdr:rowOff>
    </xdr:to>
    <xdr:pic>
      <xdr:nvPicPr>
        <xdr:cNvPr id="3" name="Imagen 3">
          <a:extLst>
            <a:ext uri="{FF2B5EF4-FFF2-40B4-BE49-F238E27FC236}">
              <a16:creationId xmlns:a16="http://schemas.microsoft.com/office/drawing/2014/main" id="{B1E80265-532A-479E-9F23-82AC6CAB9C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0496" b="22412"/>
        <a:stretch>
          <a:fillRect/>
        </a:stretch>
      </xdr:blipFill>
      <xdr:spPr bwMode="auto">
        <a:xfrm>
          <a:off x="2905125" y="0"/>
          <a:ext cx="86391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809625</xdr:colOff>
      <xdr:row>1</xdr:row>
      <xdr:rowOff>0</xdr:rowOff>
    </xdr:from>
    <xdr:to>
      <xdr:col>8</xdr:col>
      <xdr:colOff>228600</xdr:colOff>
      <xdr:row>2</xdr:row>
      <xdr:rowOff>133350</xdr:rowOff>
    </xdr:to>
    <xdr:pic>
      <xdr:nvPicPr>
        <xdr:cNvPr id="2" name="Imagen 3">
          <a:extLst>
            <a:ext uri="{FF2B5EF4-FFF2-40B4-BE49-F238E27FC236}">
              <a16:creationId xmlns:a16="http://schemas.microsoft.com/office/drawing/2014/main" id="{671EBA7B-DA36-48D8-BF82-A087310F56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0496" b="22412"/>
        <a:stretch>
          <a:fillRect/>
        </a:stretch>
      </xdr:blipFill>
      <xdr:spPr bwMode="auto">
        <a:xfrm>
          <a:off x="1571625" y="190500"/>
          <a:ext cx="78390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9CEB2-5BED-44C7-8415-F5B03B0D2D30}">
  <dimension ref="B1:K273"/>
  <sheetViews>
    <sheetView showGridLines="0" tabSelected="1" zoomScaleNormal="100" workbookViewId="0"/>
  </sheetViews>
  <sheetFormatPr baseColWidth="10" defaultRowHeight="15" x14ac:dyDescent="0.25"/>
  <cols>
    <col min="1" max="1" width="11.5703125" customWidth="1"/>
    <col min="2" max="2" width="24.28515625" customWidth="1"/>
    <col min="3" max="3" width="56" customWidth="1"/>
    <col min="4" max="4" width="18.28515625" bestFit="1" customWidth="1"/>
    <col min="5" max="5" width="34.7109375" bestFit="1" customWidth="1"/>
    <col min="6" max="6" width="26.42578125" bestFit="1" customWidth="1"/>
    <col min="7" max="7" width="10.28515625" customWidth="1"/>
    <col min="8" max="8" width="21.85546875" bestFit="1" customWidth="1"/>
  </cols>
  <sheetData>
    <row r="1" spans="2:9" ht="86.25" customHeight="1" x14ac:dyDescent="0.25">
      <c r="B1" s="176"/>
      <c r="C1" s="176"/>
      <c r="D1" s="176"/>
      <c r="E1" s="176"/>
      <c r="F1" s="176"/>
      <c r="G1" s="176"/>
      <c r="H1" s="176"/>
      <c r="I1" s="176"/>
    </row>
    <row r="2" spans="2:9" x14ac:dyDescent="0.25">
      <c r="B2" s="177" t="s">
        <v>15</v>
      </c>
      <c r="C2" s="177"/>
      <c r="D2" s="177"/>
      <c r="E2" s="177"/>
      <c r="F2" s="177"/>
      <c r="G2" s="177"/>
      <c r="H2" s="177"/>
      <c r="I2" s="177"/>
    </row>
    <row r="3" spans="2:9" x14ac:dyDescent="0.25">
      <c r="B3" s="178" t="s">
        <v>4</v>
      </c>
      <c r="C3" s="179"/>
      <c r="D3" s="180"/>
      <c r="E3" s="175" t="s">
        <v>0</v>
      </c>
      <c r="F3" s="175"/>
      <c r="G3" s="175"/>
      <c r="H3" s="175"/>
      <c r="I3" s="175"/>
    </row>
    <row r="4" spans="2:9" x14ac:dyDescent="0.25">
      <c r="B4" s="178" t="s">
        <v>5</v>
      </c>
      <c r="C4" s="179"/>
      <c r="D4" s="180"/>
      <c r="E4" s="175" t="s">
        <v>7</v>
      </c>
      <c r="F4" s="175"/>
      <c r="G4" s="175"/>
      <c r="H4" s="175"/>
      <c r="I4" s="175"/>
    </row>
    <row r="5" spans="2:9" x14ac:dyDescent="0.25">
      <c r="B5" s="178" t="s">
        <v>1</v>
      </c>
      <c r="C5" s="179"/>
      <c r="D5" s="180"/>
      <c r="E5" s="2" t="s">
        <v>195</v>
      </c>
      <c r="F5" s="178" t="s">
        <v>2</v>
      </c>
      <c r="G5" s="180"/>
      <c r="H5" s="181" t="s">
        <v>3</v>
      </c>
      <c r="I5" s="181"/>
    </row>
    <row r="6" spans="2:9" x14ac:dyDescent="0.25">
      <c r="B6" s="170">
        <v>45687</v>
      </c>
      <c r="C6" s="171"/>
      <c r="D6" s="172"/>
      <c r="E6" s="1" t="s">
        <v>222</v>
      </c>
      <c r="F6" s="173" t="s">
        <v>223</v>
      </c>
      <c r="G6" s="174"/>
      <c r="H6" s="175" t="s">
        <v>6</v>
      </c>
      <c r="I6" s="175"/>
    </row>
    <row r="7" spans="2:9" x14ac:dyDescent="0.25">
      <c r="B7" s="90"/>
      <c r="C7" s="91"/>
      <c r="D7" s="91"/>
      <c r="E7" s="91"/>
      <c r="F7" s="91"/>
      <c r="G7" s="91"/>
      <c r="H7" s="91"/>
      <c r="I7" s="92"/>
    </row>
    <row r="8" spans="2:9" x14ac:dyDescent="0.25">
      <c r="B8" s="93" t="s">
        <v>8</v>
      </c>
      <c r="C8" t="s">
        <v>209</v>
      </c>
      <c r="D8" t="s">
        <v>9</v>
      </c>
      <c r="E8">
        <v>2024</v>
      </c>
      <c r="H8" t="s">
        <v>10</v>
      </c>
      <c r="I8" s="94" t="s">
        <v>11</v>
      </c>
    </row>
    <row r="9" spans="2:9" x14ac:dyDescent="0.25">
      <c r="B9" s="93"/>
      <c r="I9" s="94"/>
    </row>
    <row r="10" spans="2:9" x14ac:dyDescent="0.25">
      <c r="B10" s="93" t="s">
        <v>12</v>
      </c>
      <c r="I10" s="94"/>
    </row>
    <row r="11" spans="2:9" x14ac:dyDescent="0.25">
      <c r="B11" s="93" t="s">
        <v>14</v>
      </c>
      <c r="C11" t="s">
        <v>39</v>
      </c>
      <c r="I11" s="94"/>
    </row>
    <row r="12" spans="2:9" x14ac:dyDescent="0.25">
      <c r="B12" s="93"/>
      <c r="C12" t="s">
        <v>196</v>
      </c>
      <c r="I12" s="94"/>
    </row>
    <row r="13" spans="2:9" x14ac:dyDescent="0.25">
      <c r="B13" s="93"/>
      <c r="I13" s="94"/>
    </row>
    <row r="14" spans="2:9" x14ac:dyDescent="0.25">
      <c r="B14" s="93"/>
      <c r="I14" s="94"/>
    </row>
    <row r="15" spans="2:9" x14ac:dyDescent="0.25">
      <c r="B15" s="93" t="s">
        <v>13</v>
      </c>
      <c r="C15" t="s">
        <v>103</v>
      </c>
      <c r="I15" s="94"/>
    </row>
    <row r="16" spans="2:9" x14ac:dyDescent="0.25">
      <c r="B16" s="93"/>
      <c r="C16" t="s">
        <v>104</v>
      </c>
      <c r="I16" s="94"/>
    </row>
    <row r="17" spans="2:9" x14ac:dyDescent="0.25">
      <c r="B17" s="93"/>
      <c r="C17" t="s">
        <v>172</v>
      </c>
      <c r="I17" s="94"/>
    </row>
    <row r="18" spans="2:9" x14ac:dyDescent="0.25">
      <c r="B18" s="93"/>
      <c r="I18" s="94"/>
    </row>
    <row r="19" spans="2:9" x14ac:dyDescent="0.25">
      <c r="B19" s="93"/>
      <c r="I19" s="94"/>
    </row>
    <row r="20" spans="2:9" x14ac:dyDescent="0.25">
      <c r="B20" s="51" t="s">
        <v>16</v>
      </c>
      <c r="C20" s="51" t="s">
        <v>40</v>
      </c>
      <c r="E20" s="51" t="s">
        <v>38</v>
      </c>
      <c r="F20" s="51" t="s">
        <v>40</v>
      </c>
      <c r="I20" s="94"/>
    </row>
    <row r="21" spans="2:9" x14ac:dyDescent="0.25">
      <c r="B21" s="49">
        <v>205</v>
      </c>
      <c r="C21" s="5" t="s">
        <v>26</v>
      </c>
      <c r="E21" s="50" t="s">
        <v>33</v>
      </c>
      <c r="F21" s="5" t="s">
        <v>32</v>
      </c>
      <c r="I21" s="94"/>
    </row>
    <row r="22" spans="2:9" x14ac:dyDescent="0.25">
      <c r="B22" s="49">
        <v>207</v>
      </c>
      <c r="C22" s="5" t="s">
        <v>24</v>
      </c>
      <c r="E22" s="50" t="s">
        <v>34</v>
      </c>
      <c r="F22" s="5" t="s">
        <v>36</v>
      </c>
      <c r="I22" s="94"/>
    </row>
    <row r="23" spans="2:9" x14ac:dyDescent="0.25">
      <c r="B23" s="49">
        <v>212</v>
      </c>
      <c r="C23" s="5" t="s">
        <v>25</v>
      </c>
      <c r="E23" s="50" t="s">
        <v>35</v>
      </c>
      <c r="F23" s="5" t="s">
        <v>37</v>
      </c>
      <c r="I23" s="94"/>
    </row>
    <row r="24" spans="2:9" x14ac:dyDescent="0.25">
      <c r="B24" s="49">
        <v>213</v>
      </c>
      <c r="C24" s="5" t="s">
        <v>29</v>
      </c>
      <c r="I24" s="94"/>
    </row>
    <row r="25" spans="2:9" x14ac:dyDescent="0.25">
      <c r="B25" s="49">
        <v>218</v>
      </c>
      <c r="C25" s="5" t="s">
        <v>28</v>
      </c>
      <c r="I25" s="94"/>
    </row>
    <row r="26" spans="2:9" x14ac:dyDescent="0.25">
      <c r="B26" s="49">
        <v>223</v>
      </c>
      <c r="C26" s="5" t="s">
        <v>21</v>
      </c>
      <c r="I26" s="94"/>
    </row>
    <row r="27" spans="2:9" x14ac:dyDescent="0.25">
      <c r="B27" s="49">
        <v>224</v>
      </c>
      <c r="C27" s="5" t="s">
        <v>22</v>
      </c>
      <c r="I27" s="94"/>
    </row>
    <row r="28" spans="2:9" x14ac:dyDescent="0.25">
      <c r="B28" s="49">
        <v>225</v>
      </c>
      <c r="C28" s="5" t="s">
        <v>17</v>
      </c>
      <c r="I28" s="94"/>
    </row>
    <row r="29" spans="2:9" x14ac:dyDescent="0.25">
      <c r="B29" s="49">
        <v>226</v>
      </c>
      <c r="C29" s="5" t="s">
        <v>18</v>
      </c>
      <c r="I29" s="94"/>
    </row>
    <row r="30" spans="2:9" x14ac:dyDescent="0.25">
      <c r="B30" s="49">
        <v>624</v>
      </c>
      <c r="C30" s="5" t="s">
        <v>31</v>
      </c>
      <c r="I30" s="94"/>
    </row>
    <row r="31" spans="2:9" x14ac:dyDescent="0.25">
      <c r="B31" s="93"/>
      <c r="I31" s="94"/>
    </row>
    <row r="32" spans="2:9" x14ac:dyDescent="0.25">
      <c r="B32" s="93"/>
      <c r="I32" s="94"/>
    </row>
    <row r="33" spans="2:9" x14ac:dyDescent="0.25">
      <c r="B33" s="95"/>
      <c r="C33" s="83"/>
      <c r="D33" s="83"/>
      <c r="E33" s="83"/>
      <c r="F33" s="83"/>
      <c r="G33" s="83"/>
      <c r="H33" s="83"/>
      <c r="I33" s="96"/>
    </row>
    <row r="34" spans="2:9" x14ac:dyDescent="0.25">
      <c r="B34" s="157" t="s">
        <v>133</v>
      </c>
      <c r="C34" s="157"/>
      <c r="D34" s="157"/>
      <c r="E34" s="157"/>
      <c r="F34" s="157"/>
      <c r="G34" s="157"/>
      <c r="H34" s="157"/>
      <c r="I34" s="157"/>
    </row>
    <row r="35" spans="2:9" x14ac:dyDescent="0.25">
      <c r="B35" s="6" t="s">
        <v>197</v>
      </c>
      <c r="C35" s="6" t="s">
        <v>159</v>
      </c>
      <c r="D35" s="6" t="s">
        <v>100</v>
      </c>
      <c r="E35" s="6" t="s">
        <v>130</v>
      </c>
      <c r="F35" s="6" t="s">
        <v>99</v>
      </c>
      <c r="G35" s="52" t="s">
        <v>122</v>
      </c>
      <c r="H35" s="157" t="s">
        <v>101</v>
      </c>
      <c r="I35" s="157"/>
    </row>
    <row r="36" spans="2:9" x14ac:dyDescent="0.25">
      <c r="B36" s="97">
        <v>15</v>
      </c>
      <c r="C36" s="64" t="s">
        <v>41</v>
      </c>
      <c r="D36" s="58">
        <f>+IFERROR(VLOOKUP(B36,'Balance SIIF'!A:F,6,FALSE), )</f>
        <v>0</v>
      </c>
      <c r="E36" s="58">
        <f>+IFERROR(VLOOKUP(B36,'Balance SOA'!A:F,6,FALSE), )</f>
        <v>0</v>
      </c>
      <c r="F36" s="59">
        <f>+D36-E36</f>
        <v>0</v>
      </c>
      <c r="G36" s="54" t="str">
        <f>+IF(F36=0,"OK","REVISAR")</f>
        <v>OK</v>
      </c>
      <c r="H36" s="166"/>
      <c r="I36" s="167"/>
    </row>
    <row r="37" spans="2:9" x14ac:dyDescent="0.25">
      <c r="B37" s="98">
        <v>1514</v>
      </c>
      <c r="C37" s="4" t="s">
        <v>42</v>
      </c>
      <c r="D37" s="56">
        <f>+IFERROR(VLOOKUP(B37,'Balance SIIF'!A:F,6,FALSE), )</f>
        <v>0</v>
      </c>
      <c r="E37" s="56">
        <f>+IFERROR(VLOOKUP(B37,'Balance SOA'!A:F,6,FALSE), )</f>
        <v>0</v>
      </c>
      <c r="F37" s="57">
        <f t="shared" ref="F37:F43" si="0">+D37-E37</f>
        <v>0</v>
      </c>
      <c r="G37" s="5" t="str">
        <f t="shared" ref="G37:G43" si="1">+IF(F37=0,"OK","REVISAR")</f>
        <v>OK</v>
      </c>
      <c r="H37" s="168"/>
      <c r="I37" s="169"/>
    </row>
    <row r="38" spans="2:9" x14ac:dyDescent="0.25">
      <c r="B38" s="98">
        <v>151404</v>
      </c>
      <c r="C38" s="4" t="s">
        <v>43</v>
      </c>
      <c r="D38" s="56">
        <f>+IFERROR(VLOOKUP(B38,'Balance SIIF'!A:F,6,FALSE), )</f>
        <v>0</v>
      </c>
      <c r="E38" s="56">
        <f>+IFERROR(VLOOKUP(B38,'Balance SOA'!A:F,6,FALSE), )</f>
        <v>0</v>
      </c>
      <c r="F38" s="57">
        <f t="shared" si="0"/>
        <v>0</v>
      </c>
      <c r="G38" s="5" t="str">
        <f>+IF(F38=0,"OK","REVISAR")</f>
        <v>OK</v>
      </c>
      <c r="H38" s="168"/>
      <c r="I38" s="169"/>
    </row>
    <row r="39" spans="2:9" x14ac:dyDescent="0.25">
      <c r="B39" s="98">
        <v>151404001</v>
      </c>
      <c r="C39" s="4" t="s">
        <v>43</v>
      </c>
      <c r="D39" s="56">
        <f>+IFERROR(VLOOKUP(B39,'Balance SIIF'!A:F,6,FALSE), )</f>
        <v>0</v>
      </c>
      <c r="E39" s="56">
        <f>+IFERROR(VLOOKUP(B39,'Balance SOA'!A:F,6,FALSE), )</f>
        <v>0</v>
      </c>
      <c r="F39" s="57">
        <f t="shared" si="0"/>
        <v>0</v>
      </c>
      <c r="G39" s="5" t="str">
        <f t="shared" si="1"/>
        <v>OK</v>
      </c>
      <c r="H39" s="168"/>
      <c r="I39" s="169"/>
    </row>
    <row r="40" spans="2:9" x14ac:dyDescent="0.25">
      <c r="B40" s="98">
        <v>151421</v>
      </c>
      <c r="C40" s="4" t="s">
        <v>44</v>
      </c>
      <c r="D40" s="56">
        <f>+IFERROR(VLOOKUP(B40,'Balance SIIF'!A:F,6,FALSE), )</f>
        <v>0</v>
      </c>
      <c r="E40" s="56">
        <f>+IFERROR(VLOOKUP(B40,'Balance SOA'!A:F,6,FALSE), )</f>
        <v>0</v>
      </c>
      <c r="F40" s="57">
        <f t="shared" si="0"/>
        <v>0</v>
      </c>
      <c r="G40" s="5" t="str">
        <f t="shared" si="1"/>
        <v>OK</v>
      </c>
      <c r="H40" s="168"/>
      <c r="I40" s="169"/>
    </row>
    <row r="41" spans="2:9" x14ac:dyDescent="0.25">
      <c r="B41" s="98">
        <v>151421001</v>
      </c>
      <c r="C41" s="4" t="s">
        <v>44</v>
      </c>
      <c r="D41" s="56">
        <f>+IFERROR(VLOOKUP(B41,'Balance SIIF'!A:F,6,FALSE), )</f>
        <v>0</v>
      </c>
      <c r="E41" s="56">
        <f>+IFERROR(VLOOKUP(B41,'Balance SOA'!A:F,6,FALSE), )</f>
        <v>0</v>
      </c>
      <c r="F41" s="57">
        <f t="shared" si="0"/>
        <v>0</v>
      </c>
      <c r="G41" s="5" t="str">
        <f t="shared" si="1"/>
        <v>OK</v>
      </c>
      <c r="H41" s="168"/>
      <c r="I41" s="169"/>
    </row>
    <row r="42" spans="2:9" x14ac:dyDescent="0.25">
      <c r="B42" s="98">
        <v>151490</v>
      </c>
      <c r="C42" s="4" t="s">
        <v>45</v>
      </c>
      <c r="D42" s="56">
        <f>+IFERROR(VLOOKUP(B42,'Balance SIIF'!A:F,6,FALSE), )</f>
        <v>0</v>
      </c>
      <c r="E42" s="56">
        <f>+IFERROR(VLOOKUP(B42,'Balance SOA'!A:F,6,FALSE), )</f>
        <v>0</v>
      </c>
      <c r="F42" s="57">
        <f t="shared" si="0"/>
        <v>0</v>
      </c>
      <c r="G42" s="5" t="str">
        <f t="shared" si="1"/>
        <v>OK</v>
      </c>
      <c r="H42" s="168"/>
      <c r="I42" s="169"/>
    </row>
    <row r="43" spans="2:9" x14ac:dyDescent="0.25">
      <c r="B43" s="98">
        <v>151490001</v>
      </c>
      <c r="C43" s="4" t="s">
        <v>45</v>
      </c>
      <c r="D43" s="56">
        <f>+IFERROR(VLOOKUP(B43,'Balance SIIF'!A:F,6,FALSE), )</f>
        <v>0</v>
      </c>
      <c r="E43" s="56">
        <f>+IFERROR(VLOOKUP(B43,'Balance SOA'!A:F,6,FALSE), )</f>
        <v>0</v>
      </c>
      <c r="F43" s="57">
        <f t="shared" si="0"/>
        <v>0</v>
      </c>
      <c r="G43" s="5" t="str">
        <f t="shared" si="1"/>
        <v>OK</v>
      </c>
      <c r="H43" s="168"/>
      <c r="I43" s="169"/>
    </row>
    <row r="44" spans="2:9" x14ac:dyDescent="0.25">
      <c r="B44" s="93"/>
      <c r="I44" s="94"/>
    </row>
    <row r="45" spans="2:9" ht="15" customHeight="1" x14ac:dyDescent="0.25">
      <c r="B45" s="158" t="s">
        <v>136</v>
      </c>
      <c r="C45" s="159" t="s">
        <v>216</v>
      </c>
      <c r="D45" s="159"/>
      <c r="E45" s="159"/>
      <c r="F45" s="159"/>
      <c r="G45" s="159"/>
      <c r="H45" s="159"/>
      <c r="I45" s="159"/>
    </row>
    <row r="46" spans="2:9" x14ac:dyDescent="0.25">
      <c r="B46" s="158"/>
      <c r="C46" s="159"/>
      <c r="D46" s="159"/>
      <c r="E46" s="159"/>
      <c r="F46" s="159"/>
      <c r="G46" s="159"/>
      <c r="H46" s="159"/>
      <c r="I46" s="159"/>
    </row>
    <row r="47" spans="2:9" x14ac:dyDescent="0.25">
      <c r="B47" s="99"/>
      <c r="C47" s="82"/>
      <c r="D47" s="82"/>
      <c r="E47" s="82"/>
      <c r="F47" s="82"/>
      <c r="G47" s="82"/>
      <c r="H47" s="82"/>
      <c r="I47" s="100"/>
    </row>
    <row r="48" spans="2:9" x14ac:dyDescent="0.25">
      <c r="B48" s="99"/>
      <c r="C48" s="82"/>
      <c r="D48" s="82"/>
      <c r="E48" s="82"/>
      <c r="F48" s="82"/>
      <c r="G48" s="82"/>
      <c r="H48" s="82"/>
      <c r="I48" s="100"/>
    </row>
    <row r="49" spans="2:9" x14ac:dyDescent="0.25">
      <c r="B49" s="157" t="s">
        <v>134</v>
      </c>
      <c r="C49" s="157"/>
      <c r="D49" s="157"/>
      <c r="E49" s="157"/>
      <c r="F49" s="157"/>
      <c r="G49" s="157"/>
      <c r="H49" s="157"/>
      <c r="I49" s="157"/>
    </row>
    <row r="50" spans="2:9" x14ac:dyDescent="0.25">
      <c r="B50" s="6" t="s">
        <v>197</v>
      </c>
      <c r="C50" s="6" t="s">
        <v>159</v>
      </c>
      <c r="D50" s="6" t="s">
        <v>100</v>
      </c>
      <c r="E50" s="6" t="s">
        <v>130</v>
      </c>
      <c r="F50" s="6" t="s">
        <v>99</v>
      </c>
      <c r="G50" s="6" t="s">
        <v>122</v>
      </c>
      <c r="H50" s="157" t="s">
        <v>101</v>
      </c>
      <c r="I50" s="157"/>
    </row>
    <row r="51" spans="2:9" x14ac:dyDescent="0.25">
      <c r="B51" s="55">
        <v>1605</v>
      </c>
      <c r="C51" s="55" t="s">
        <v>115</v>
      </c>
      <c r="D51" s="56">
        <f>+IFERROR(VLOOKUP(B51,'Balance SIIF'!A:F,6,FALSE), )</f>
        <v>0</v>
      </c>
      <c r="E51" s="56">
        <f>+IFERROR(VLOOKUP(B51,'Balance SOA'!A:F,6,FALSE), )</f>
        <v>0</v>
      </c>
      <c r="F51" s="56">
        <f>+D51-E51</f>
        <v>0</v>
      </c>
      <c r="G51" s="5" t="str">
        <f>+IF(F51=0,"OK","REVISAR")</f>
        <v>OK</v>
      </c>
      <c r="H51" s="156"/>
      <c r="I51" s="156"/>
    </row>
    <row r="52" spans="2:9" x14ac:dyDescent="0.25">
      <c r="B52" s="97">
        <v>1610</v>
      </c>
      <c r="C52" s="53" t="s">
        <v>106</v>
      </c>
      <c r="D52" s="58">
        <f>+IFERROR(VLOOKUP(B52,'Balance SIIF'!A:F,6,FALSE), )</f>
        <v>0</v>
      </c>
      <c r="E52" s="58">
        <f>+IFERROR(VLOOKUP(B52,'Balance SOA'!A:F,6,FALSE), )</f>
        <v>0</v>
      </c>
      <c r="F52" s="59">
        <f>+D52-E52</f>
        <v>0</v>
      </c>
      <c r="G52" s="5" t="str">
        <f t="shared" ref="G52:G73" si="2">+IF(F52=0,"OK","REVISAR")</f>
        <v>OK</v>
      </c>
      <c r="H52" s="156"/>
      <c r="I52" s="156"/>
    </row>
    <row r="53" spans="2:9" x14ac:dyDescent="0.25">
      <c r="B53" s="98">
        <v>1612</v>
      </c>
      <c r="C53" s="3" t="s">
        <v>107</v>
      </c>
      <c r="D53" s="56">
        <f>+IFERROR(VLOOKUP(B53,'Balance SIIF'!A:F,6,FALSE), )</f>
        <v>0</v>
      </c>
      <c r="E53" s="56">
        <f>+IFERROR(VLOOKUP(B53,'Balance SOA'!A:F,6,FALSE), )</f>
        <v>0</v>
      </c>
      <c r="F53" s="57">
        <f t="shared" ref="F53:F64" si="3">+D53-E53</f>
        <v>0</v>
      </c>
      <c r="G53" s="5" t="str">
        <f t="shared" si="2"/>
        <v>OK</v>
      </c>
      <c r="H53" s="156"/>
      <c r="I53" s="156"/>
    </row>
    <row r="54" spans="2:9" x14ac:dyDescent="0.25">
      <c r="B54" s="98">
        <v>1615</v>
      </c>
      <c r="C54" s="3" t="s">
        <v>108</v>
      </c>
      <c r="D54" s="56">
        <f>+IFERROR(VLOOKUP(B54,'Balance SIIF'!A:F,6,FALSE), )</f>
        <v>0</v>
      </c>
      <c r="E54" s="56">
        <f>+IFERROR(VLOOKUP(B54,'Balance SOA'!A:F,6,FALSE), )</f>
        <v>0</v>
      </c>
      <c r="F54" s="57">
        <f t="shared" si="3"/>
        <v>0</v>
      </c>
      <c r="G54" s="5" t="str">
        <f t="shared" si="2"/>
        <v>OK</v>
      </c>
      <c r="H54" s="156"/>
      <c r="I54" s="156"/>
    </row>
    <row r="55" spans="2:9" x14ac:dyDescent="0.25">
      <c r="B55" s="98">
        <v>1620</v>
      </c>
      <c r="C55" s="3" t="s">
        <v>109</v>
      </c>
      <c r="D55" s="56">
        <f>+IFERROR(VLOOKUP(B55,'Balance SIIF'!A:F,6,FALSE), )</f>
        <v>0</v>
      </c>
      <c r="E55" s="56">
        <f>+IFERROR(VLOOKUP(B55,'Balance SOA'!A:F,6,FALSE), )</f>
        <v>0</v>
      </c>
      <c r="F55" s="57">
        <f t="shared" si="3"/>
        <v>0</v>
      </c>
      <c r="G55" s="5" t="str">
        <f t="shared" si="2"/>
        <v>OK</v>
      </c>
      <c r="H55" s="156"/>
      <c r="I55" s="156"/>
    </row>
    <row r="56" spans="2:9" x14ac:dyDescent="0.25">
      <c r="B56" s="98">
        <v>1625</v>
      </c>
      <c r="C56" s="3" t="s">
        <v>110</v>
      </c>
      <c r="D56" s="56">
        <f>+IFERROR(VLOOKUP(B56,'Balance SIIF'!A:F,6,FALSE), )</f>
        <v>0</v>
      </c>
      <c r="E56" s="56">
        <f>+IFERROR(VLOOKUP(B56,'Balance SOA'!A:F,6,FALSE), )</f>
        <v>0</v>
      </c>
      <c r="F56" s="57">
        <f t="shared" si="3"/>
        <v>0</v>
      </c>
      <c r="G56" s="5" t="str">
        <f t="shared" si="2"/>
        <v>OK</v>
      </c>
      <c r="H56" s="156"/>
      <c r="I56" s="156"/>
    </row>
    <row r="57" spans="2:9" x14ac:dyDescent="0.25">
      <c r="B57" s="98">
        <v>1635</v>
      </c>
      <c r="C57" s="3" t="s">
        <v>46</v>
      </c>
      <c r="D57" s="56">
        <f>+IFERROR(VLOOKUP(B57,'Balance SIIF'!A:F,6,FALSE), )</f>
        <v>0</v>
      </c>
      <c r="E57" s="56">
        <f>+IFERROR(VLOOKUP(B57,'Balance SOA'!A:F,6,FALSE), )</f>
        <v>0</v>
      </c>
      <c r="F57" s="57">
        <f>+D57-E57</f>
        <v>0</v>
      </c>
      <c r="G57" s="5" t="str">
        <f t="shared" si="2"/>
        <v>OK</v>
      </c>
      <c r="H57" s="156"/>
      <c r="I57" s="156"/>
    </row>
    <row r="58" spans="2:9" x14ac:dyDescent="0.25">
      <c r="B58" s="98">
        <v>1636</v>
      </c>
      <c r="C58" s="3" t="s">
        <v>111</v>
      </c>
      <c r="D58" s="56">
        <f>+IFERROR(VLOOKUP(B58,'Balance SIIF'!A:F,6,FALSE), )</f>
        <v>0</v>
      </c>
      <c r="E58" s="56">
        <f>+IFERROR(VLOOKUP(B58,'Balance SOA'!A:F,6,FALSE), )</f>
        <v>0</v>
      </c>
      <c r="F58" s="57">
        <f t="shared" si="3"/>
        <v>0</v>
      </c>
      <c r="G58" s="5" t="str">
        <f t="shared" si="2"/>
        <v>OK</v>
      </c>
      <c r="H58" s="156"/>
      <c r="I58" s="156"/>
    </row>
    <row r="59" spans="2:9" x14ac:dyDescent="0.25">
      <c r="B59" s="98">
        <v>1637</v>
      </c>
      <c r="C59" s="3" t="s">
        <v>56</v>
      </c>
      <c r="D59" s="56">
        <f>+IFERROR(VLOOKUP(B59,'Balance SIIF'!A:F,6,FALSE), )</f>
        <v>0</v>
      </c>
      <c r="E59" s="56">
        <f>+IFERROR(VLOOKUP(B59,'Balance SOA'!A:F,6,FALSE), )</f>
        <v>0</v>
      </c>
      <c r="F59" s="57">
        <f t="shared" si="3"/>
        <v>0</v>
      </c>
      <c r="G59" s="5" t="str">
        <f t="shared" si="2"/>
        <v>OK</v>
      </c>
      <c r="H59" s="156"/>
      <c r="I59" s="156"/>
    </row>
    <row r="60" spans="2:9" x14ac:dyDescent="0.25">
      <c r="B60" s="98">
        <v>1640</v>
      </c>
      <c r="C60" s="3" t="s">
        <v>112</v>
      </c>
      <c r="D60" s="56">
        <f>+IFERROR(VLOOKUP(B60,'Balance SIIF'!A:F,6,FALSE), )</f>
        <v>0</v>
      </c>
      <c r="E60" s="56">
        <f>+IFERROR(VLOOKUP(B60,'Balance SOA'!A:F,6,FALSE), )</f>
        <v>0</v>
      </c>
      <c r="F60" s="57">
        <f t="shared" si="3"/>
        <v>0</v>
      </c>
      <c r="G60" s="5" t="str">
        <f t="shared" si="2"/>
        <v>OK</v>
      </c>
      <c r="H60" s="156"/>
      <c r="I60" s="156"/>
    </row>
    <row r="61" spans="2:9" x14ac:dyDescent="0.25">
      <c r="B61" s="98">
        <v>1642</v>
      </c>
      <c r="C61" s="3" t="s">
        <v>113</v>
      </c>
      <c r="D61" s="56">
        <f>+IFERROR(VLOOKUP(B61,'Balance SIIF'!A:F,6,FALSE), )</f>
        <v>0</v>
      </c>
      <c r="E61" s="56">
        <f>+IFERROR(VLOOKUP(B61,'Balance SOA'!A:F,6,FALSE), )</f>
        <v>0</v>
      </c>
      <c r="F61" s="57">
        <f t="shared" si="3"/>
        <v>0</v>
      </c>
      <c r="G61" s="5" t="str">
        <f t="shared" si="2"/>
        <v>OK</v>
      </c>
      <c r="H61" s="156"/>
      <c r="I61" s="156"/>
    </row>
    <row r="62" spans="2:9" x14ac:dyDescent="0.25">
      <c r="B62" s="98">
        <v>1645</v>
      </c>
      <c r="C62" s="3" t="s">
        <v>114</v>
      </c>
      <c r="D62" s="56">
        <f>+IFERROR(VLOOKUP(B62,'Balance SIIF'!A:F,6,FALSE), )</f>
        <v>0</v>
      </c>
      <c r="E62" s="56">
        <f>+IFERROR(VLOOKUP(B62,'Balance SOA'!A:F,6,FALSE), )</f>
        <v>0</v>
      </c>
      <c r="F62" s="57">
        <f t="shared" si="3"/>
        <v>0</v>
      </c>
      <c r="G62" s="5" t="str">
        <f t="shared" si="2"/>
        <v>OK</v>
      </c>
      <c r="H62" s="156"/>
      <c r="I62" s="156"/>
    </row>
    <row r="63" spans="2:9" x14ac:dyDescent="0.25">
      <c r="B63" s="98">
        <v>1650</v>
      </c>
      <c r="C63" s="3" t="s">
        <v>116</v>
      </c>
      <c r="D63" s="56">
        <f>+IFERROR(VLOOKUP(B63,'Balance SIIF'!A:F,6,FALSE), )</f>
        <v>0</v>
      </c>
      <c r="E63" s="56">
        <f>+IFERROR(VLOOKUP(B63,'Balance SOA'!A:F,6,FALSE), )</f>
        <v>0</v>
      </c>
      <c r="F63" s="57">
        <f t="shared" si="3"/>
        <v>0</v>
      </c>
      <c r="G63" s="5" t="str">
        <f t="shared" si="2"/>
        <v>OK</v>
      </c>
      <c r="H63" s="156"/>
      <c r="I63" s="156"/>
    </row>
    <row r="64" spans="2:9" x14ac:dyDescent="0.25">
      <c r="B64" s="98">
        <v>1655</v>
      </c>
      <c r="C64" s="3" t="s">
        <v>57</v>
      </c>
      <c r="D64" s="56">
        <f>+IFERROR(VLOOKUP(B64,'Balance SIIF'!A:F,6,FALSE), )</f>
        <v>0</v>
      </c>
      <c r="E64" s="56">
        <f>+IFERROR(VLOOKUP(B64,'Balance SOA'!A:F,6,FALSE), )</f>
        <v>0</v>
      </c>
      <c r="F64" s="57">
        <f t="shared" si="3"/>
        <v>0</v>
      </c>
      <c r="G64" s="5" t="str">
        <f t="shared" si="2"/>
        <v>OK</v>
      </c>
      <c r="H64" s="156"/>
      <c r="I64" s="156"/>
    </row>
    <row r="65" spans="2:9" x14ac:dyDescent="0.25">
      <c r="B65" s="98">
        <v>1660</v>
      </c>
      <c r="C65" s="3" t="s">
        <v>117</v>
      </c>
      <c r="D65" s="56">
        <f>+IFERROR(VLOOKUP(B65,'Balance SIIF'!A:F,6,FALSE), )</f>
        <v>0</v>
      </c>
      <c r="E65" s="56">
        <f>+IFERROR(VLOOKUP(B65,'Balance SOA'!A:F,6,FALSE), )</f>
        <v>0</v>
      </c>
      <c r="F65" s="57">
        <f t="shared" ref="F65:F71" si="4">+D65-E65</f>
        <v>0</v>
      </c>
      <c r="G65" s="5" t="str">
        <f t="shared" si="2"/>
        <v>OK</v>
      </c>
      <c r="H65" s="156"/>
      <c r="I65" s="156"/>
    </row>
    <row r="66" spans="2:9" x14ac:dyDescent="0.25">
      <c r="B66" s="98">
        <v>1665</v>
      </c>
      <c r="C66" s="3" t="s">
        <v>58</v>
      </c>
      <c r="D66" s="56">
        <f>+IFERROR(VLOOKUP(B66,'Balance SIIF'!A:F,6,FALSE), )</f>
        <v>0</v>
      </c>
      <c r="E66" s="56">
        <f>+IFERROR(VLOOKUP(B66,'Balance SOA'!A:F,6,FALSE), )</f>
        <v>0</v>
      </c>
      <c r="F66" s="57">
        <f t="shared" si="4"/>
        <v>0</v>
      </c>
      <c r="G66" s="5" t="str">
        <f t="shared" si="2"/>
        <v>OK</v>
      </c>
      <c r="H66" s="156"/>
      <c r="I66" s="156"/>
    </row>
    <row r="67" spans="2:9" x14ac:dyDescent="0.25">
      <c r="B67" s="98">
        <v>1670</v>
      </c>
      <c r="C67" s="3" t="s">
        <v>59</v>
      </c>
      <c r="D67" s="56">
        <f>+IFERROR(VLOOKUP(B67,'Balance SIIF'!A:F,6,FALSE), )</f>
        <v>0</v>
      </c>
      <c r="E67" s="56">
        <f>+IFERROR(VLOOKUP(B67,'Balance SOA'!A:F,6,FALSE), )</f>
        <v>0</v>
      </c>
      <c r="F67" s="57">
        <f t="shared" si="4"/>
        <v>0</v>
      </c>
      <c r="G67" s="5" t="str">
        <f t="shared" si="2"/>
        <v>OK</v>
      </c>
      <c r="H67" s="156"/>
      <c r="I67" s="156"/>
    </row>
    <row r="68" spans="2:9" x14ac:dyDescent="0.25">
      <c r="B68" s="98">
        <v>1675</v>
      </c>
      <c r="C68" s="3" t="s">
        <v>61</v>
      </c>
      <c r="D68" s="56">
        <f>+IFERROR(VLOOKUP(B68,'Balance SIIF'!A:F,6,FALSE), )</f>
        <v>0</v>
      </c>
      <c r="E68" s="56">
        <f>+IFERROR(VLOOKUP(B68,'Balance SOA'!A:F,6,FALSE), )</f>
        <v>0</v>
      </c>
      <c r="F68" s="57">
        <f t="shared" si="4"/>
        <v>0</v>
      </c>
      <c r="G68" s="5" t="str">
        <f t="shared" si="2"/>
        <v>OK</v>
      </c>
      <c r="H68" s="156"/>
      <c r="I68" s="156"/>
    </row>
    <row r="69" spans="2:9" x14ac:dyDescent="0.25">
      <c r="B69" s="98">
        <v>1680</v>
      </c>
      <c r="C69" s="3" t="s">
        <v>118</v>
      </c>
      <c r="D69" s="56">
        <f>+IFERROR(VLOOKUP(B69,'Balance SIIF'!A:F,6,FALSE), )</f>
        <v>0</v>
      </c>
      <c r="E69" s="56">
        <f>+IFERROR(VLOOKUP(B69,'Balance SOA'!A:F,6,FALSE), )</f>
        <v>0</v>
      </c>
      <c r="F69" s="57">
        <f t="shared" si="4"/>
        <v>0</v>
      </c>
      <c r="G69" s="5" t="str">
        <f t="shared" si="2"/>
        <v>OK</v>
      </c>
      <c r="H69" s="156"/>
      <c r="I69" s="156"/>
    </row>
    <row r="70" spans="2:9" x14ac:dyDescent="0.25">
      <c r="B70" s="98">
        <v>1681</v>
      </c>
      <c r="C70" s="3" t="s">
        <v>119</v>
      </c>
      <c r="D70" s="56">
        <f>+IFERROR(VLOOKUP(B70,'Balance SIIF'!A:F,6,FALSE), )</f>
        <v>0</v>
      </c>
      <c r="E70" s="56">
        <f>+IFERROR(VLOOKUP(B70,'Balance SOA'!A:F,6,FALSE), )</f>
        <v>0</v>
      </c>
      <c r="F70" s="57">
        <f t="shared" si="4"/>
        <v>0</v>
      </c>
      <c r="G70" s="5" t="str">
        <f t="shared" si="2"/>
        <v>OK</v>
      </c>
      <c r="H70" s="156"/>
      <c r="I70" s="156"/>
    </row>
    <row r="71" spans="2:9" x14ac:dyDescent="0.25">
      <c r="B71" s="98">
        <v>1683</v>
      </c>
      <c r="C71" s="3" t="s">
        <v>120</v>
      </c>
      <c r="D71" s="56">
        <f>+IFERROR(VLOOKUP(B71,'Balance SIIF'!A:F,6,FALSE), )</f>
        <v>0</v>
      </c>
      <c r="E71" s="56">
        <f>+IFERROR(VLOOKUP(B71,'Balance SOA'!A:F,6,FALSE), )</f>
        <v>0</v>
      </c>
      <c r="F71" s="57">
        <f t="shared" si="4"/>
        <v>0</v>
      </c>
      <c r="G71" s="5" t="str">
        <f t="shared" si="2"/>
        <v>OK</v>
      </c>
      <c r="H71" s="156"/>
      <c r="I71" s="156"/>
    </row>
    <row r="72" spans="2:9" x14ac:dyDescent="0.25">
      <c r="B72" s="101">
        <v>1685</v>
      </c>
      <c r="C72" s="60" t="s">
        <v>62</v>
      </c>
      <c r="D72" s="61">
        <f>+IFERROR(VLOOKUP(B72,'Balance SIIF'!A:F,6,FALSE), )</f>
        <v>0</v>
      </c>
      <c r="E72" s="61">
        <f>+IFERROR(-VLOOKUP(B72,'Balance SOA'!A:F,6,FALSE), )</f>
        <v>0</v>
      </c>
      <c r="F72" s="62">
        <f>+D72-E72</f>
        <v>0</v>
      </c>
      <c r="G72" s="63" t="str">
        <f t="shared" si="2"/>
        <v>OK</v>
      </c>
      <c r="H72" s="160"/>
      <c r="I72" s="160"/>
    </row>
    <row r="73" spans="2:9" x14ac:dyDescent="0.25">
      <c r="B73" s="98">
        <v>1695</v>
      </c>
      <c r="C73" s="3" t="s">
        <v>121</v>
      </c>
      <c r="D73" s="56">
        <f>+IFERROR(VLOOKUP(B73,'Balance SIIF'!A:F,6,FALSE), )</f>
        <v>0</v>
      </c>
      <c r="E73" s="56">
        <f>+IFERROR(-VLOOKUP(B73,'Balance SOA'!A:F,6,FALSE), )</f>
        <v>0</v>
      </c>
      <c r="F73" s="57">
        <f>+D73-E73</f>
        <v>0</v>
      </c>
      <c r="G73" s="5" t="str">
        <f t="shared" si="2"/>
        <v>OK</v>
      </c>
      <c r="H73" s="156"/>
      <c r="I73" s="156"/>
    </row>
    <row r="74" spans="2:9" x14ac:dyDescent="0.25">
      <c r="B74" s="93"/>
      <c r="I74" s="94"/>
    </row>
    <row r="75" spans="2:9" ht="15" customHeight="1" x14ac:dyDescent="0.25">
      <c r="B75" s="158" t="s">
        <v>137</v>
      </c>
      <c r="C75" s="165" t="s">
        <v>220</v>
      </c>
      <c r="D75" s="165"/>
      <c r="E75" s="165"/>
      <c r="F75" s="165"/>
      <c r="G75" s="165"/>
      <c r="H75" s="165"/>
      <c r="I75" s="165"/>
    </row>
    <row r="76" spans="2:9" x14ac:dyDescent="0.25">
      <c r="B76" s="158"/>
      <c r="C76" s="165" t="s">
        <v>128</v>
      </c>
      <c r="D76" s="165"/>
      <c r="E76" s="165"/>
      <c r="F76" s="165"/>
      <c r="G76" s="165"/>
      <c r="H76" s="165"/>
      <c r="I76" s="165"/>
    </row>
    <row r="77" spans="2:9" x14ac:dyDescent="0.25">
      <c r="B77" s="99"/>
      <c r="C77" s="83"/>
      <c r="D77" s="83"/>
      <c r="E77" s="83"/>
      <c r="F77" s="83"/>
      <c r="G77" s="83"/>
      <c r="H77" s="83"/>
      <c r="I77" s="96"/>
    </row>
    <row r="78" spans="2:9" x14ac:dyDescent="0.25">
      <c r="B78" s="93"/>
      <c r="I78" s="94"/>
    </row>
    <row r="79" spans="2:9" x14ac:dyDescent="0.25">
      <c r="B79" s="157" t="s">
        <v>135</v>
      </c>
      <c r="C79" s="157"/>
      <c r="D79" s="157"/>
      <c r="E79" s="157"/>
      <c r="F79" s="157"/>
      <c r="G79" s="157"/>
      <c r="H79" s="157"/>
      <c r="I79" s="157"/>
    </row>
    <row r="80" spans="2:9" x14ac:dyDescent="0.25">
      <c r="B80" s="6" t="s">
        <v>197</v>
      </c>
      <c r="C80" s="6" t="s">
        <v>159</v>
      </c>
      <c r="D80" s="6" t="s">
        <v>100</v>
      </c>
      <c r="E80" s="6" t="s">
        <v>130</v>
      </c>
      <c r="F80" s="6" t="s">
        <v>99</v>
      </c>
      <c r="G80" s="6" t="s">
        <v>122</v>
      </c>
      <c r="H80" s="157" t="s">
        <v>101</v>
      </c>
      <c r="I80" s="157"/>
    </row>
    <row r="81" spans="2:9" x14ac:dyDescent="0.25">
      <c r="B81" s="55">
        <v>1635</v>
      </c>
      <c r="C81" s="55" t="s">
        <v>46</v>
      </c>
      <c r="D81" s="56">
        <f>+IFERROR(VLOOKUP(B81,'Balance SIIF'!A:F,6,FALSE), )</f>
        <v>0</v>
      </c>
      <c r="E81" s="56">
        <f>+IFERROR(VLOOKUP(B81,'Balance SOA'!A:F,6,FALSE), )</f>
        <v>0</v>
      </c>
      <c r="F81" s="56">
        <f>+D81-E81</f>
        <v>0</v>
      </c>
      <c r="G81" s="5" t="str">
        <f>+IF(F81=0,"OK","REVISAR")</f>
        <v>OK</v>
      </c>
      <c r="H81" s="156"/>
      <c r="I81" s="156"/>
    </row>
    <row r="82" spans="2:9" x14ac:dyDescent="0.25">
      <c r="B82" s="97">
        <v>163501</v>
      </c>
      <c r="C82" s="53" t="s">
        <v>47</v>
      </c>
      <c r="D82" s="58">
        <f>+IFERROR(VLOOKUP(B82,'Balance SIIF'!A:F,6,FALSE), )</f>
        <v>0</v>
      </c>
      <c r="E82" s="58">
        <f>+IFERROR(VLOOKUP(B82,'Balance SOA'!A:F,6,FALSE), )</f>
        <v>0</v>
      </c>
      <c r="F82" s="59">
        <f t="shared" ref="F82:F95" si="5">+D82-E82</f>
        <v>0</v>
      </c>
      <c r="G82" s="54" t="str">
        <f t="shared" ref="G82:G99" si="6">+IF(F82=0,"OK","REVISAR")</f>
        <v>OK</v>
      </c>
      <c r="H82" s="164"/>
      <c r="I82" s="164"/>
    </row>
    <row r="83" spans="2:9" x14ac:dyDescent="0.25">
      <c r="B83" s="98">
        <v>163501001</v>
      </c>
      <c r="C83" s="3" t="s">
        <v>48</v>
      </c>
      <c r="D83" s="56">
        <f>+IFERROR(VLOOKUP(B83,'Balance SIIF'!A:F,6,FALSE), )</f>
        <v>0</v>
      </c>
      <c r="E83" s="56">
        <f>+IFERROR(VLOOKUP(B83,'Balance SOA'!A:F,6,FALSE), )</f>
        <v>0</v>
      </c>
      <c r="F83" s="57">
        <f t="shared" si="5"/>
        <v>0</v>
      </c>
      <c r="G83" s="5" t="str">
        <f t="shared" si="6"/>
        <v>OK</v>
      </c>
      <c r="H83" s="156"/>
      <c r="I83" s="156"/>
    </row>
    <row r="84" spans="2:9" x14ac:dyDescent="0.25">
      <c r="B84" s="98">
        <v>163501004</v>
      </c>
      <c r="C84" s="3" t="s">
        <v>49</v>
      </c>
      <c r="D84" s="56">
        <f>+IFERROR(VLOOKUP(B84,'Balance SIIF'!A:F,6,FALSE), )</f>
        <v>0</v>
      </c>
      <c r="E84" s="56">
        <f>+IFERROR(VLOOKUP(B84,'Balance SOA'!A:F,6,FALSE), )</f>
        <v>0</v>
      </c>
      <c r="F84" s="57">
        <f t="shared" si="5"/>
        <v>0</v>
      </c>
      <c r="G84" s="5" t="str">
        <f t="shared" si="6"/>
        <v>OK</v>
      </c>
      <c r="H84" s="156"/>
      <c r="I84" s="156"/>
    </row>
    <row r="85" spans="2:9" x14ac:dyDescent="0.25">
      <c r="B85" s="98">
        <v>163501012</v>
      </c>
      <c r="C85" s="3" t="s">
        <v>23</v>
      </c>
      <c r="D85" s="56">
        <f>+IFERROR(VLOOKUP(B85,'Balance SIIF'!A:F,6,FALSE), )</f>
        <v>0</v>
      </c>
      <c r="E85" s="56">
        <f>+IFERROR(VLOOKUP(B85,'Balance SOA'!A:F,6,FALSE), )</f>
        <v>0</v>
      </c>
      <c r="F85" s="57">
        <f t="shared" si="5"/>
        <v>0</v>
      </c>
      <c r="G85" s="5" t="str">
        <f t="shared" si="6"/>
        <v>OK</v>
      </c>
      <c r="H85" s="156"/>
      <c r="I85" s="156"/>
    </row>
    <row r="86" spans="2:9" x14ac:dyDescent="0.25">
      <c r="B86" s="98">
        <v>163501016</v>
      </c>
      <c r="C86" s="3" t="s">
        <v>50</v>
      </c>
      <c r="D86" s="56">
        <f>+IFERROR(VLOOKUP(B86,'Balance SIIF'!A:F,6,FALSE), )</f>
        <v>0</v>
      </c>
      <c r="E86" s="56">
        <f>+IFERROR(VLOOKUP(B86,'Balance SOA'!A:F,6,FALSE), )</f>
        <v>0</v>
      </c>
      <c r="F86" s="57">
        <f t="shared" si="5"/>
        <v>0</v>
      </c>
      <c r="G86" s="5" t="str">
        <f t="shared" si="6"/>
        <v>OK</v>
      </c>
      <c r="H86" s="156"/>
      <c r="I86" s="156"/>
    </row>
    <row r="87" spans="2:9" x14ac:dyDescent="0.25">
      <c r="B87" s="98">
        <v>163503</v>
      </c>
      <c r="C87" s="3" t="s">
        <v>51</v>
      </c>
      <c r="D87" s="56">
        <f>+IFERROR(VLOOKUP(B87,'Balance SIIF'!A:F,6,FALSE), )</f>
        <v>0</v>
      </c>
      <c r="E87" s="56">
        <f>+IFERROR(VLOOKUP(B87,'Balance SOA'!A:F,6,FALSE), )</f>
        <v>0</v>
      </c>
      <c r="F87" s="57">
        <f t="shared" si="5"/>
        <v>0</v>
      </c>
      <c r="G87" s="5" t="str">
        <f t="shared" si="6"/>
        <v>OK</v>
      </c>
      <c r="H87" s="156"/>
      <c r="I87" s="156"/>
    </row>
    <row r="88" spans="2:9" x14ac:dyDescent="0.25">
      <c r="B88" s="98">
        <v>163503001</v>
      </c>
      <c r="C88" s="3" t="s">
        <v>52</v>
      </c>
      <c r="D88" s="56">
        <f>+IFERROR(VLOOKUP(B88,'Balance SIIF'!A:F,6,FALSE), )</f>
        <v>0</v>
      </c>
      <c r="E88" s="56">
        <f>+IFERROR(VLOOKUP(B88,'Balance SOA'!A:F,6,FALSE), )</f>
        <v>0</v>
      </c>
      <c r="F88" s="57">
        <f t="shared" si="5"/>
        <v>0</v>
      </c>
      <c r="G88" s="5" t="str">
        <f t="shared" si="6"/>
        <v>OK</v>
      </c>
      <c r="H88" s="156"/>
      <c r="I88" s="156"/>
    </row>
    <row r="89" spans="2:9" x14ac:dyDescent="0.25">
      <c r="B89" s="98">
        <v>163503002</v>
      </c>
      <c r="C89" s="3" t="s">
        <v>27</v>
      </c>
      <c r="D89" s="56">
        <f>+IFERROR(VLOOKUP(B89,'Balance SIIF'!A:F,6,FALSE), )</f>
        <v>0</v>
      </c>
      <c r="E89" s="56">
        <f>+IFERROR(VLOOKUP(B89,'Balance SOA'!A:F,6,FALSE), )</f>
        <v>0</v>
      </c>
      <c r="F89" s="57">
        <f t="shared" si="5"/>
        <v>0</v>
      </c>
      <c r="G89" s="5" t="str">
        <f t="shared" si="6"/>
        <v>OK</v>
      </c>
      <c r="H89" s="156"/>
      <c r="I89" s="156"/>
    </row>
    <row r="90" spans="2:9" x14ac:dyDescent="0.25">
      <c r="B90" s="98">
        <v>163504</v>
      </c>
      <c r="C90" s="3" t="s">
        <v>30</v>
      </c>
      <c r="D90" s="56">
        <f>+IFERROR(VLOOKUP(B90,'Balance SIIF'!A:F,6,FALSE), )</f>
        <v>0</v>
      </c>
      <c r="E90" s="56">
        <f>+IFERROR(VLOOKUP(B90,'Balance SOA'!A:F,6,FALSE), )</f>
        <v>0</v>
      </c>
      <c r="F90" s="57">
        <f t="shared" si="5"/>
        <v>0</v>
      </c>
      <c r="G90" s="5" t="str">
        <f t="shared" si="6"/>
        <v>OK</v>
      </c>
      <c r="H90" s="156"/>
      <c r="I90" s="156"/>
    </row>
    <row r="91" spans="2:9" x14ac:dyDescent="0.25">
      <c r="B91" s="98">
        <v>163504001</v>
      </c>
      <c r="C91" s="3" t="s">
        <v>19</v>
      </c>
      <c r="D91" s="56">
        <f>+IFERROR(VLOOKUP(B91,'Balance SIIF'!A:F,6,FALSE), )</f>
        <v>0</v>
      </c>
      <c r="E91" s="56">
        <f>+IFERROR(VLOOKUP(B91,'Balance SOA'!A:F,6,FALSE), )</f>
        <v>0</v>
      </c>
      <c r="F91" s="57">
        <f t="shared" si="5"/>
        <v>0</v>
      </c>
      <c r="G91" s="5" t="str">
        <f t="shared" si="6"/>
        <v>OK</v>
      </c>
      <c r="H91" s="156"/>
      <c r="I91" s="156"/>
    </row>
    <row r="92" spans="2:9" x14ac:dyDescent="0.25">
      <c r="B92" s="98">
        <v>163504002</v>
      </c>
      <c r="C92" s="3" t="s">
        <v>20</v>
      </c>
      <c r="D92" s="56">
        <f>+IFERROR(VLOOKUP(B92,'Balance SIIF'!A:F,6,FALSE), )</f>
        <v>0</v>
      </c>
      <c r="E92" s="56">
        <f>+IFERROR(VLOOKUP(B92,'Balance SOA'!A:F,6,FALSE), )</f>
        <v>0</v>
      </c>
      <c r="F92" s="57">
        <f t="shared" si="5"/>
        <v>0</v>
      </c>
      <c r="G92" s="5" t="str">
        <f t="shared" si="6"/>
        <v>OK</v>
      </c>
      <c r="H92" s="156"/>
      <c r="I92" s="156"/>
    </row>
    <row r="93" spans="2:9" x14ac:dyDescent="0.25">
      <c r="B93" s="98">
        <v>163504007</v>
      </c>
      <c r="C93" s="3" t="s">
        <v>53</v>
      </c>
      <c r="D93" s="56">
        <f>+IFERROR(VLOOKUP(B93,'Balance SIIF'!A:F,6,FALSE), )</f>
        <v>0</v>
      </c>
      <c r="E93" s="56">
        <f>+IFERROR(VLOOKUP(B93,'Balance SOA'!A:F,6,FALSE), )</f>
        <v>0</v>
      </c>
      <c r="F93" s="57">
        <f t="shared" si="5"/>
        <v>0</v>
      </c>
      <c r="G93" s="5" t="str">
        <f t="shared" si="6"/>
        <v>OK</v>
      </c>
      <c r="H93" s="156"/>
      <c r="I93" s="156"/>
    </row>
    <row r="94" spans="2:9" x14ac:dyDescent="0.25">
      <c r="B94" s="98">
        <v>163505</v>
      </c>
      <c r="C94" s="3" t="s">
        <v>54</v>
      </c>
      <c r="D94" s="56">
        <f>+IFERROR(VLOOKUP(B94,'Balance SIIF'!A:F,6,FALSE), )</f>
        <v>0</v>
      </c>
      <c r="E94" s="56">
        <f>+IFERROR(VLOOKUP(B94,'Balance SOA'!A:F,6,FALSE), )</f>
        <v>0</v>
      </c>
      <c r="F94" s="57">
        <f t="shared" si="5"/>
        <v>0</v>
      </c>
      <c r="G94" s="5" t="str">
        <f t="shared" si="6"/>
        <v>OK</v>
      </c>
      <c r="H94" s="156"/>
      <c r="I94" s="156"/>
    </row>
    <row r="95" spans="2:9" x14ac:dyDescent="0.25">
      <c r="B95" s="98">
        <v>163505002</v>
      </c>
      <c r="C95" s="3" t="s">
        <v>55</v>
      </c>
      <c r="D95" s="56">
        <f>+IFERROR(VLOOKUP(B95,'Balance SIIF'!A:F,6,FALSE), )</f>
        <v>0</v>
      </c>
      <c r="E95" s="56">
        <f>+IFERROR(VLOOKUP(B95,'Balance SOA'!A:F,6,FALSE), )</f>
        <v>0</v>
      </c>
      <c r="F95" s="57">
        <f t="shared" si="5"/>
        <v>0</v>
      </c>
      <c r="G95" s="5" t="str">
        <f t="shared" si="6"/>
        <v>OK</v>
      </c>
      <c r="H95" s="156"/>
      <c r="I95" s="156"/>
    </row>
    <row r="96" spans="2:9" x14ac:dyDescent="0.25">
      <c r="B96" s="101">
        <v>168513</v>
      </c>
      <c r="C96" s="60" t="s">
        <v>63</v>
      </c>
      <c r="D96" s="61">
        <f>+IFERROR(VLOOKUP(B96,'Balance SIIF'!A:F,6,FALSE), )</f>
        <v>0</v>
      </c>
      <c r="E96" s="61">
        <f>+IFERROR(-VLOOKUP(B96,'Balance SOA'!A:F,6,FALSE), )</f>
        <v>0</v>
      </c>
      <c r="F96" s="62">
        <f>+D96-E96</f>
        <v>0</v>
      </c>
      <c r="G96" s="63" t="str">
        <f t="shared" si="6"/>
        <v>OK</v>
      </c>
      <c r="H96" s="160"/>
      <c r="I96" s="160"/>
    </row>
    <row r="97" spans="2:9" x14ac:dyDescent="0.25">
      <c r="B97" s="101">
        <v>168513033</v>
      </c>
      <c r="C97" s="60" t="s">
        <v>64</v>
      </c>
      <c r="D97" s="61">
        <f>+IFERROR(VLOOKUP(B97,'Balance SIIF'!A:F,6,FALSE), )</f>
        <v>0</v>
      </c>
      <c r="E97" s="61">
        <f>+IFERROR(-VLOOKUP(B97,'Balance SOA'!A:F,6,FALSE), )</f>
        <v>0</v>
      </c>
      <c r="F97" s="62">
        <f>+D97-E97</f>
        <v>0</v>
      </c>
      <c r="G97" s="63" t="str">
        <f t="shared" si="6"/>
        <v>OK</v>
      </c>
      <c r="H97" s="160"/>
      <c r="I97" s="160"/>
    </row>
    <row r="98" spans="2:9" x14ac:dyDescent="0.25">
      <c r="B98" s="101">
        <v>168513034</v>
      </c>
      <c r="C98" s="60" t="s">
        <v>65</v>
      </c>
      <c r="D98" s="61">
        <f>+IFERROR(VLOOKUP(B98,'Balance SIIF'!A:F,6,FALSE), )</f>
        <v>0</v>
      </c>
      <c r="E98" s="61">
        <f>+IFERROR(VLOOKUP(B98,'Balance SOA'!A:F,6,FALSE), )</f>
        <v>0</v>
      </c>
      <c r="F98" s="62">
        <f>+D98-E98</f>
        <v>0</v>
      </c>
      <c r="G98" s="63" t="str">
        <f t="shared" si="6"/>
        <v>OK</v>
      </c>
      <c r="H98" s="160"/>
      <c r="I98" s="160"/>
    </row>
    <row r="99" spans="2:9" x14ac:dyDescent="0.25">
      <c r="B99" s="101">
        <v>168513041</v>
      </c>
      <c r="C99" s="60" t="s">
        <v>66</v>
      </c>
      <c r="D99" s="61">
        <f>+IFERROR(VLOOKUP(B99,'Balance SIIF'!A:F,6,FALSE), )</f>
        <v>0</v>
      </c>
      <c r="E99" s="61">
        <f>+IFERROR(-VLOOKUP(B99,'Balance SOA'!A:F,6,FALSE), )</f>
        <v>0</v>
      </c>
      <c r="F99" s="62">
        <f>+D99-E99</f>
        <v>0</v>
      </c>
      <c r="G99" s="63" t="str">
        <f t="shared" si="6"/>
        <v>OK</v>
      </c>
      <c r="H99" s="160"/>
      <c r="I99" s="160"/>
    </row>
    <row r="100" spans="2:9" x14ac:dyDescent="0.25">
      <c r="B100" s="102"/>
      <c r="C100" s="103"/>
      <c r="F100" s="104"/>
      <c r="I100" s="94"/>
    </row>
    <row r="101" spans="2:9" x14ac:dyDescent="0.25">
      <c r="B101" s="158" t="s">
        <v>138</v>
      </c>
      <c r="C101" s="159" t="s">
        <v>105</v>
      </c>
      <c r="D101" s="159"/>
      <c r="E101" s="159"/>
      <c r="F101" s="159"/>
      <c r="G101" s="159"/>
      <c r="H101" s="159"/>
      <c r="I101" s="159"/>
    </row>
    <row r="102" spans="2:9" x14ac:dyDescent="0.25">
      <c r="B102" s="158"/>
      <c r="C102" s="159"/>
      <c r="D102" s="159"/>
      <c r="E102" s="159"/>
      <c r="F102" s="159"/>
      <c r="G102" s="159"/>
      <c r="H102" s="159"/>
      <c r="I102" s="159"/>
    </row>
    <row r="103" spans="2:9" x14ac:dyDescent="0.25">
      <c r="B103" s="99"/>
      <c r="C103" s="82"/>
      <c r="D103" s="82"/>
      <c r="E103" s="82"/>
      <c r="F103" s="82"/>
      <c r="G103" s="82"/>
      <c r="H103" s="82"/>
      <c r="I103" s="100"/>
    </row>
    <row r="104" spans="2:9" x14ac:dyDescent="0.25">
      <c r="B104" s="93"/>
      <c r="I104" s="94"/>
    </row>
    <row r="105" spans="2:9" x14ac:dyDescent="0.25">
      <c r="B105" s="157" t="s">
        <v>139</v>
      </c>
      <c r="C105" s="157"/>
      <c r="D105" s="157"/>
      <c r="E105" s="157"/>
      <c r="F105" s="157"/>
      <c r="G105" s="157"/>
      <c r="H105" s="157"/>
      <c r="I105" s="157"/>
    </row>
    <row r="106" spans="2:9" x14ac:dyDescent="0.25">
      <c r="B106" s="6" t="s">
        <v>197</v>
      </c>
      <c r="C106" s="6" t="s">
        <v>159</v>
      </c>
      <c r="D106" s="6" t="s">
        <v>100</v>
      </c>
      <c r="E106" s="6" t="s">
        <v>130</v>
      </c>
      <c r="F106" s="6" t="s">
        <v>99</v>
      </c>
      <c r="G106" s="6" t="s">
        <v>122</v>
      </c>
      <c r="H106" s="157" t="s">
        <v>101</v>
      </c>
      <c r="I106" s="157"/>
    </row>
    <row r="107" spans="2:9" x14ac:dyDescent="0.25">
      <c r="B107" s="55">
        <v>1637</v>
      </c>
      <c r="C107" s="55" t="s">
        <v>56</v>
      </c>
      <c r="D107" s="56">
        <f>+IFERROR(VLOOKUP(B107,'Balance SIIF'!A:F,6,FALSE), )</f>
        <v>0</v>
      </c>
      <c r="E107" s="56">
        <f>+IFERROR(VLOOKUP(B107,'Balance SOA'!A:F,6,FALSE), )</f>
        <v>0</v>
      </c>
      <c r="F107" s="56">
        <f>+D107-E107</f>
        <v>0</v>
      </c>
      <c r="G107" s="5" t="str">
        <f>+IF(F107=0,"OK","REVISAR")</f>
        <v>OK</v>
      </c>
      <c r="H107" s="156"/>
      <c r="I107" s="156"/>
    </row>
    <row r="108" spans="2:9" x14ac:dyDescent="0.25">
      <c r="B108" s="97">
        <v>163707</v>
      </c>
      <c r="C108" s="53" t="s">
        <v>47</v>
      </c>
      <c r="D108" s="58">
        <f>+IFERROR(VLOOKUP(B108,'Balance SIIF'!A:F,6,FALSE), )</f>
        <v>0</v>
      </c>
      <c r="E108" s="58">
        <f>+IFERROR(VLOOKUP(B108,'Balance SOA'!A:F,6,FALSE), )</f>
        <v>0</v>
      </c>
      <c r="F108" s="59">
        <f t="shared" ref="F108:F117" si="7">+D108-E108</f>
        <v>0</v>
      </c>
      <c r="G108" s="54" t="str">
        <f t="shared" ref="G108:G124" si="8">+IF(F108=0,"OK","REVISAR")</f>
        <v>OK</v>
      </c>
      <c r="H108" s="164"/>
      <c r="I108" s="164"/>
    </row>
    <row r="109" spans="2:9" x14ac:dyDescent="0.25">
      <c r="B109" s="98">
        <v>163707012</v>
      </c>
      <c r="C109" s="3" t="s">
        <v>23</v>
      </c>
      <c r="D109" s="56">
        <f>+IFERROR(VLOOKUP(B109,'Balance SIIF'!A:F,6,FALSE), )</f>
        <v>0</v>
      </c>
      <c r="E109" s="56">
        <f>+IFERROR(VLOOKUP(B109,'Balance SOA'!A:F,6,FALSE), )</f>
        <v>0</v>
      </c>
      <c r="F109" s="57">
        <f t="shared" si="7"/>
        <v>0</v>
      </c>
      <c r="G109" s="5" t="str">
        <f t="shared" si="8"/>
        <v>OK</v>
      </c>
      <c r="H109" s="156"/>
      <c r="I109" s="156"/>
    </row>
    <row r="110" spans="2:9" x14ac:dyDescent="0.25">
      <c r="B110" s="98">
        <v>163709</v>
      </c>
      <c r="C110" s="3" t="s">
        <v>51</v>
      </c>
      <c r="D110" s="56">
        <f>+IFERROR(VLOOKUP(B110,'Balance SIIF'!A:F,6,FALSE), )</f>
        <v>0</v>
      </c>
      <c r="E110" s="56">
        <f>+IFERROR(VLOOKUP(B110,'Balance SOA'!A:F,6,FALSE), )</f>
        <v>0</v>
      </c>
      <c r="F110" s="57">
        <f t="shared" ref="F110:F115" si="9">ROUNDDOWN(D110-E110,0)</f>
        <v>0</v>
      </c>
      <c r="G110" s="5" t="str">
        <f t="shared" si="8"/>
        <v>OK</v>
      </c>
      <c r="H110" s="156"/>
      <c r="I110" s="156"/>
    </row>
    <row r="111" spans="2:9" x14ac:dyDescent="0.25">
      <c r="B111" s="98">
        <v>163709001</v>
      </c>
      <c r="C111" s="3" t="s">
        <v>52</v>
      </c>
      <c r="D111" s="56">
        <f>+IFERROR(VLOOKUP(B111,'Balance SIIF'!A:F,6,FALSE), )</f>
        <v>0</v>
      </c>
      <c r="E111" s="56">
        <f>+IFERROR(VLOOKUP(B111,'Balance SOA'!A:F,6,FALSE), )</f>
        <v>0</v>
      </c>
      <c r="F111" s="57">
        <f t="shared" si="7"/>
        <v>0</v>
      </c>
      <c r="G111" s="5" t="str">
        <f t="shared" si="8"/>
        <v>OK</v>
      </c>
      <c r="H111" s="156"/>
      <c r="I111" s="156"/>
    </row>
    <row r="112" spans="2:9" x14ac:dyDescent="0.25">
      <c r="B112" s="98">
        <v>163709002</v>
      </c>
      <c r="C112" s="3" t="s">
        <v>27</v>
      </c>
      <c r="D112" s="56">
        <f>+IFERROR(VLOOKUP(B112,'Balance SIIF'!A:F,6,FALSE), )</f>
        <v>0</v>
      </c>
      <c r="E112" s="56">
        <f>+IFERROR(VLOOKUP(B112,'Balance SOA'!A:F,6,FALSE), )</f>
        <v>0</v>
      </c>
      <c r="F112" s="57">
        <f t="shared" si="7"/>
        <v>0</v>
      </c>
      <c r="G112" s="5" t="str">
        <f t="shared" si="8"/>
        <v>OK</v>
      </c>
      <c r="H112" s="156"/>
      <c r="I112" s="156"/>
    </row>
    <row r="113" spans="2:9" x14ac:dyDescent="0.25">
      <c r="B113" s="98">
        <v>163710</v>
      </c>
      <c r="C113" s="3" t="s">
        <v>30</v>
      </c>
      <c r="D113" s="56">
        <f>+IFERROR(VLOOKUP(B113,'Balance SIIF'!A:F,6,FALSE), )</f>
        <v>0</v>
      </c>
      <c r="E113" s="72">
        <f>+IFERROR(VLOOKUP(B113,'Balance SOA'!A:F,6,FALSE), )</f>
        <v>0</v>
      </c>
      <c r="F113" s="68">
        <f t="shared" si="9"/>
        <v>0</v>
      </c>
      <c r="G113" s="5" t="str">
        <f t="shared" si="8"/>
        <v>OK</v>
      </c>
      <c r="H113" s="156"/>
      <c r="I113" s="156"/>
    </row>
    <row r="114" spans="2:9" x14ac:dyDescent="0.25">
      <c r="B114" s="98">
        <v>163710001</v>
      </c>
      <c r="C114" s="3" t="s">
        <v>19</v>
      </c>
      <c r="D114" s="56">
        <f>+IFERROR(VLOOKUP(B114,'Balance SIIF'!A:F,6,FALSE), )</f>
        <v>0</v>
      </c>
      <c r="E114" s="72">
        <f>+IFERROR(VLOOKUP(B114,'Balance SOA'!A:F,6,FALSE), )</f>
        <v>0</v>
      </c>
      <c r="F114" s="68">
        <f t="shared" si="9"/>
        <v>0</v>
      </c>
      <c r="G114" s="5" t="str">
        <f t="shared" si="8"/>
        <v>OK</v>
      </c>
      <c r="H114" s="156"/>
      <c r="I114" s="156"/>
    </row>
    <row r="115" spans="2:9" x14ac:dyDescent="0.25">
      <c r="B115" s="98">
        <v>163710002</v>
      </c>
      <c r="C115" s="3" t="s">
        <v>20</v>
      </c>
      <c r="D115" s="56">
        <f>+IFERROR(VLOOKUP(B115,'Balance SIIF'!A:F,6,FALSE), )</f>
        <v>0</v>
      </c>
      <c r="E115" s="72">
        <f>+IFERROR(VLOOKUP(B115,'Balance SOA'!A:F,6,FALSE), )</f>
        <v>0</v>
      </c>
      <c r="F115" s="68">
        <f t="shared" si="9"/>
        <v>0</v>
      </c>
      <c r="G115" s="5" t="str">
        <f t="shared" si="8"/>
        <v>OK</v>
      </c>
      <c r="H115" s="156"/>
      <c r="I115" s="156"/>
    </row>
    <row r="116" spans="2:9" x14ac:dyDescent="0.25">
      <c r="B116" s="98">
        <v>163711</v>
      </c>
      <c r="C116" s="3" t="s">
        <v>54</v>
      </c>
      <c r="D116" s="56">
        <f>+IFERROR(VLOOKUP(B116,'Balance SIIF'!A:F,6,FALSE), )</f>
        <v>0</v>
      </c>
      <c r="E116" s="56">
        <f>+IFERROR(VLOOKUP(B116,'Balance SOA'!A:F,6,FALSE), )</f>
        <v>0</v>
      </c>
      <c r="F116" s="69">
        <f t="shared" si="7"/>
        <v>0</v>
      </c>
      <c r="G116" s="5" t="str">
        <f t="shared" si="8"/>
        <v>OK</v>
      </c>
      <c r="H116" s="156"/>
      <c r="I116" s="156"/>
    </row>
    <row r="117" spans="2:9" x14ac:dyDescent="0.25">
      <c r="B117" s="98">
        <v>163711002</v>
      </c>
      <c r="C117" s="3" t="s">
        <v>55</v>
      </c>
      <c r="D117" s="56">
        <f>+IFERROR(VLOOKUP(B117,'Balance SIIF'!A:F,6,FALSE), )</f>
        <v>0</v>
      </c>
      <c r="E117" s="56">
        <f>+IFERROR(VLOOKUP(B117,'Balance SOA'!A:F,6,FALSE), )</f>
        <v>0</v>
      </c>
      <c r="F117" s="57">
        <f t="shared" si="7"/>
        <v>0</v>
      </c>
      <c r="G117" s="5" t="str">
        <f t="shared" si="8"/>
        <v>OK</v>
      </c>
      <c r="H117" s="156"/>
      <c r="I117" s="156"/>
    </row>
    <row r="118" spans="2:9" x14ac:dyDescent="0.25">
      <c r="B118" s="101">
        <v>168515</v>
      </c>
      <c r="C118" s="60" t="s">
        <v>67</v>
      </c>
      <c r="D118" s="61">
        <f>+IFERROR(VLOOKUP(B118,'Balance SIIF'!A:F,6,FALSE), )</f>
        <v>0</v>
      </c>
      <c r="E118" s="61">
        <f>+IFERROR(-VLOOKUP(B118,'Balance SOA'!A:F,6,FALSE), )</f>
        <v>0</v>
      </c>
      <c r="F118" s="62">
        <f>+D118-E118</f>
        <v>0</v>
      </c>
      <c r="G118" s="63" t="str">
        <f t="shared" si="8"/>
        <v>OK</v>
      </c>
      <c r="H118" s="160"/>
      <c r="I118" s="160"/>
    </row>
    <row r="119" spans="2:9" x14ac:dyDescent="0.25">
      <c r="B119" s="101">
        <v>168515075</v>
      </c>
      <c r="C119" s="60" t="s">
        <v>68</v>
      </c>
      <c r="D119" s="61">
        <f>+IFERROR(VLOOKUP(B119,'Balance SIIF'!A:F,6,FALSE), )</f>
        <v>0</v>
      </c>
      <c r="E119" s="61">
        <f>+IFERROR(-VLOOKUP(B119,'Balance SOA'!A:F,6,FALSE), )</f>
        <v>0</v>
      </c>
      <c r="F119" s="62">
        <f t="shared" ref="F119:F123" si="10">+D119-E119</f>
        <v>0</v>
      </c>
      <c r="G119" s="63" t="str">
        <f t="shared" si="8"/>
        <v>OK</v>
      </c>
      <c r="H119" s="160"/>
      <c r="I119" s="160"/>
    </row>
    <row r="120" spans="2:9" x14ac:dyDescent="0.25">
      <c r="B120" s="101">
        <v>168515090</v>
      </c>
      <c r="C120" s="60" t="s">
        <v>69</v>
      </c>
      <c r="D120" s="61">
        <f>+IFERROR(VLOOKUP(B120,'Balance SIIF'!A:F,6,FALSE), )</f>
        <v>0</v>
      </c>
      <c r="E120" s="61">
        <f>+IFERROR(-VLOOKUP(B120,'Balance SOA'!A:F,6,FALSE), )</f>
        <v>0</v>
      </c>
      <c r="F120" s="62">
        <f t="shared" si="10"/>
        <v>0</v>
      </c>
      <c r="G120" s="63" t="str">
        <f t="shared" si="8"/>
        <v>OK</v>
      </c>
      <c r="H120" s="160"/>
      <c r="I120" s="160"/>
    </row>
    <row r="121" spans="2:9" x14ac:dyDescent="0.25">
      <c r="B121" s="101" t="s">
        <v>129</v>
      </c>
      <c r="C121" s="60" t="s">
        <v>70</v>
      </c>
      <c r="D121" s="61">
        <f>+IFERROR(VLOOKUP(B121,'Balance SIIF'!A:F,6,FALSE), )</f>
        <v>0</v>
      </c>
      <c r="E121" s="61">
        <f>+IFERROR(-VLOOKUP(B121,'Balance SOA'!A:F,6,FALSE), )</f>
        <v>0</v>
      </c>
      <c r="F121" s="71">
        <f t="shared" si="10"/>
        <v>0</v>
      </c>
      <c r="G121" s="63" t="str">
        <f t="shared" si="8"/>
        <v>OK</v>
      </c>
      <c r="H121" s="160"/>
      <c r="I121" s="160"/>
    </row>
    <row r="122" spans="2:9" x14ac:dyDescent="0.25">
      <c r="B122" s="101">
        <v>168515096</v>
      </c>
      <c r="C122" s="60" t="s">
        <v>64</v>
      </c>
      <c r="D122" s="61">
        <f>+IFERROR(VLOOKUP(B122,'Balance SIIF'!A:F,6,FALSE), )</f>
        <v>0</v>
      </c>
      <c r="E122" s="61">
        <f>+IFERROR(-VLOOKUP(B122,'Balance SOA'!A:F,6,FALSE), )</f>
        <v>0</v>
      </c>
      <c r="F122" s="62">
        <f t="shared" si="10"/>
        <v>0</v>
      </c>
      <c r="G122" s="63" t="str">
        <f t="shared" si="8"/>
        <v>OK</v>
      </c>
      <c r="H122" s="160"/>
      <c r="I122" s="160"/>
    </row>
    <row r="123" spans="2:9" x14ac:dyDescent="0.25">
      <c r="B123" s="101">
        <v>168515097</v>
      </c>
      <c r="C123" s="60" t="s">
        <v>65</v>
      </c>
      <c r="D123" s="61">
        <f>+IFERROR(VLOOKUP(B123,'Balance SIIF'!A:F,6,FALSE), )</f>
        <v>0</v>
      </c>
      <c r="E123" s="61">
        <f>+IFERROR(-VLOOKUP(B123,'Balance SOA'!A:F,6,FALSE), )</f>
        <v>0</v>
      </c>
      <c r="F123" s="62">
        <f t="shared" si="10"/>
        <v>0</v>
      </c>
      <c r="G123" s="63" t="str">
        <f t="shared" si="8"/>
        <v>OK</v>
      </c>
      <c r="H123" s="160"/>
      <c r="I123" s="160"/>
    </row>
    <row r="124" spans="2:9" x14ac:dyDescent="0.25">
      <c r="B124" s="101">
        <v>168515104</v>
      </c>
      <c r="C124" s="60" t="s">
        <v>71</v>
      </c>
      <c r="D124" s="61">
        <f>+IFERROR(VLOOKUP(B124,'Balance SIIF'!A:F,6,FALSE), )</f>
        <v>0</v>
      </c>
      <c r="E124" s="61">
        <f>+IFERROR(-VLOOKUP(B124,'Balance SOA'!A:F,6,FALSE), )</f>
        <v>0</v>
      </c>
      <c r="F124" s="62">
        <f t="shared" ref="F124" si="11">ROUNDDOWN(D124-E124,0)</f>
        <v>0</v>
      </c>
      <c r="G124" s="63" t="str">
        <f t="shared" si="8"/>
        <v>OK</v>
      </c>
      <c r="H124" s="160"/>
      <c r="I124" s="160"/>
    </row>
    <row r="125" spans="2:9" x14ac:dyDescent="0.25">
      <c r="B125" s="93"/>
      <c r="I125" s="94"/>
    </row>
    <row r="126" spans="2:9" ht="15" customHeight="1" x14ac:dyDescent="0.25">
      <c r="B126" s="158" t="s">
        <v>140</v>
      </c>
      <c r="C126" s="161" t="s">
        <v>124</v>
      </c>
      <c r="D126" s="161"/>
      <c r="E126" s="161"/>
      <c r="F126" s="161"/>
      <c r="G126" s="161"/>
      <c r="H126" s="161"/>
      <c r="I126" s="161"/>
    </row>
    <row r="127" spans="2:9" x14ac:dyDescent="0.25">
      <c r="B127" s="158"/>
      <c r="C127" s="159" t="s">
        <v>123</v>
      </c>
      <c r="D127" s="159"/>
      <c r="E127" s="159"/>
      <c r="F127" s="159"/>
      <c r="G127" s="159"/>
      <c r="H127" s="159"/>
      <c r="I127" s="159"/>
    </row>
    <row r="128" spans="2:9" x14ac:dyDescent="0.25">
      <c r="B128" s="99"/>
      <c r="C128" s="82"/>
      <c r="D128" s="82"/>
      <c r="E128" s="82"/>
      <c r="F128" s="82"/>
      <c r="G128" s="82"/>
      <c r="H128" s="82"/>
      <c r="I128" s="100"/>
    </row>
    <row r="129" spans="2:9" x14ac:dyDescent="0.25">
      <c r="B129" s="93"/>
      <c r="I129" s="94"/>
    </row>
    <row r="130" spans="2:9" x14ac:dyDescent="0.25">
      <c r="B130" s="157" t="s">
        <v>141</v>
      </c>
      <c r="C130" s="157"/>
      <c r="D130" s="157"/>
      <c r="E130" s="157"/>
      <c r="F130" s="157"/>
      <c r="G130" s="157"/>
      <c r="H130" s="157"/>
      <c r="I130" s="157"/>
    </row>
    <row r="131" spans="2:9" x14ac:dyDescent="0.25">
      <c r="B131" s="6" t="s">
        <v>197</v>
      </c>
      <c r="C131" s="6" t="s">
        <v>159</v>
      </c>
      <c r="D131" s="6" t="s">
        <v>100</v>
      </c>
      <c r="E131" s="6" t="s">
        <v>130</v>
      </c>
      <c r="F131" s="6" t="s">
        <v>99</v>
      </c>
      <c r="G131" s="6" t="s">
        <v>122</v>
      </c>
      <c r="H131" s="157" t="s">
        <v>101</v>
      </c>
      <c r="I131" s="157"/>
    </row>
    <row r="132" spans="2:9" x14ac:dyDescent="0.25">
      <c r="B132" s="97">
        <v>1655</v>
      </c>
      <c r="C132" s="53" t="s">
        <v>57</v>
      </c>
      <c r="D132" s="58">
        <f>+IFERROR(VLOOKUP(B132,'Balance SIIF'!A:F,6,FALSE), )</f>
        <v>0</v>
      </c>
      <c r="E132" s="58">
        <f>+IFERROR(VLOOKUP(B132,'Balance SOA'!A:F,6,FALSE), )</f>
        <v>0</v>
      </c>
      <c r="F132" s="59">
        <f>+D132-E132</f>
        <v>0</v>
      </c>
      <c r="G132" s="54" t="str">
        <f>+IF(F132=0,"OK","REVISAR")</f>
        <v>OK</v>
      </c>
      <c r="H132" s="164"/>
      <c r="I132" s="164"/>
    </row>
    <row r="133" spans="2:9" x14ac:dyDescent="0.25">
      <c r="B133" s="98">
        <v>165522</v>
      </c>
      <c r="C133" s="3" t="s">
        <v>23</v>
      </c>
      <c r="D133" s="56">
        <f>+IFERROR(VLOOKUP(B133,'Balance SIIF'!A:F,6,FALSE), )</f>
        <v>0</v>
      </c>
      <c r="E133" s="56">
        <f>+IFERROR(VLOOKUP(B133,'Balance SOA'!A:F,6,FALSE), )</f>
        <v>0</v>
      </c>
      <c r="F133" s="57">
        <f>+D133-E133</f>
        <v>0</v>
      </c>
      <c r="G133" s="5" t="str">
        <f t="shared" ref="G133:G159" si="12">+IF(F133=0,"OK","REVISAR")</f>
        <v>OK</v>
      </c>
      <c r="H133" s="156"/>
      <c r="I133" s="156"/>
    </row>
    <row r="134" spans="2:9" x14ac:dyDescent="0.25">
      <c r="B134" s="98">
        <v>165522001</v>
      </c>
      <c r="C134" s="3" t="s">
        <v>23</v>
      </c>
      <c r="D134" s="56">
        <f>+IFERROR(VLOOKUP(B134,'Balance SIIF'!A:F,6,FALSE), )</f>
        <v>0</v>
      </c>
      <c r="E134" s="56">
        <f>+IFERROR(VLOOKUP(B134,'Balance SOA'!A:F,6,FALSE), )</f>
        <v>0</v>
      </c>
      <c r="F134" s="57">
        <f>+D134-E134</f>
        <v>0</v>
      </c>
      <c r="G134" s="5" t="str">
        <f t="shared" si="12"/>
        <v>OK</v>
      </c>
      <c r="H134" s="156"/>
      <c r="I134" s="156"/>
    </row>
    <row r="135" spans="2:9" x14ac:dyDescent="0.25">
      <c r="B135" s="98">
        <v>1665</v>
      </c>
      <c r="C135" s="3" t="s">
        <v>58</v>
      </c>
      <c r="D135" s="56">
        <f>+IFERROR(VLOOKUP(B135,'Balance SIIF'!A:F,6,FALSE), )</f>
        <v>0</v>
      </c>
      <c r="E135" s="56">
        <f>+IFERROR(VLOOKUP(B135,'Balance SOA'!A:F,6,FALSE), )</f>
        <v>0</v>
      </c>
      <c r="F135" s="57">
        <f>+D135-E135</f>
        <v>0</v>
      </c>
      <c r="G135" s="5" t="str">
        <f t="shared" si="12"/>
        <v>OK</v>
      </c>
      <c r="H135" s="156"/>
      <c r="I135" s="156"/>
    </row>
    <row r="136" spans="2:9" x14ac:dyDescent="0.25">
      <c r="B136" s="98">
        <v>166501</v>
      </c>
      <c r="C136" s="3" t="s">
        <v>52</v>
      </c>
      <c r="D136" s="56">
        <f>+IFERROR(VLOOKUP(B136,'Balance SIIF'!A:F,6,FALSE), )</f>
        <v>0</v>
      </c>
      <c r="E136" s="56">
        <f>+IFERROR(VLOOKUP(B136,'Balance SOA'!A:F,6,FALSE), )</f>
        <v>0</v>
      </c>
      <c r="F136" s="57">
        <f t="shared" ref="F136:F142" si="13">+D136-E136</f>
        <v>0</v>
      </c>
      <c r="G136" s="5" t="str">
        <f t="shared" si="12"/>
        <v>OK</v>
      </c>
      <c r="H136" s="156"/>
      <c r="I136" s="156"/>
    </row>
    <row r="137" spans="2:9" x14ac:dyDescent="0.25">
      <c r="B137" s="98">
        <v>166501001</v>
      </c>
      <c r="C137" s="3" t="s">
        <v>52</v>
      </c>
      <c r="D137" s="56">
        <f>+IFERROR(VLOOKUP(B137,'Balance SIIF'!A:F,6,FALSE), )</f>
        <v>0</v>
      </c>
      <c r="E137" s="56">
        <f>+IFERROR(VLOOKUP(B137,'Balance SOA'!A:F,6,FALSE), )</f>
        <v>0</v>
      </c>
      <c r="F137" s="57">
        <f t="shared" si="13"/>
        <v>0</v>
      </c>
      <c r="G137" s="5" t="str">
        <f t="shared" si="12"/>
        <v>OK</v>
      </c>
      <c r="H137" s="156"/>
      <c r="I137" s="156"/>
    </row>
    <row r="138" spans="2:9" x14ac:dyDescent="0.25">
      <c r="B138" s="98">
        <v>166502</v>
      </c>
      <c r="C138" s="3" t="s">
        <v>27</v>
      </c>
      <c r="D138" s="56">
        <f>+IFERROR(VLOOKUP(B138,'Balance SIIF'!A:F,6,FALSE), )</f>
        <v>0</v>
      </c>
      <c r="E138" s="56">
        <f>+IFERROR(VLOOKUP(B138,'Balance SOA'!A:F,6,FALSE), )</f>
        <v>0</v>
      </c>
      <c r="F138" s="57">
        <f t="shared" si="13"/>
        <v>0</v>
      </c>
      <c r="G138" s="5" t="str">
        <f t="shared" si="12"/>
        <v>OK</v>
      </c>
      <c r="H138" s="156"/>
      <c r="I138" s="156"/>
    </row>
    <row r="139" spans="2:9" x14ac:dyDescent="0.25">
      <c r="B139" s="98">
        <v>166502001</v>
      </c>
      <c r="C139" s="3" t="s">
        <v>27</v>
      </c>
      <c r="D139" s="56">
        <f>+IFERROR(VLOOKUP(B139,'Balance SIIF'!A:F,6,FALSE), )</f>
        <v>0</v>
      </c>
      <c r="E139" s="56">
        <f>+IFERROR(VLOOKUP(B139,'Balance SOA'!A:F,6,FALSE), )</f>
        <v>0</v>
      </c>
      <c r="F139" s="57">
        <f t="shared" si="13"/>
        <v>0</v>
      </c>
      <c r="G139" s="5" t="str">
        <f t="shared" si="12"/>
        <v>OK</v>
      </c>
      <c r="H139" s="156"/>
      <c r="I139" s="156"/>
    </row>
    <row r="140" spans="2:9" x14ac:dyDescent="0.25">
      <c r="B140" s="98">
        <v>1670</v>
      </c>
      <c r="C140" s="3" t="s">
        <v>59</v>
      </c>
      <c r="D140" s="56">
        <f>+IFERROR(VLOOKUP(B140,'Balance SIIF'!A:F,6,FALSE), )</f>
        <v>0</v>
      </c>
      <c r="E140" s="56">
        <f>+IFERROR(VLOOKUP(B140,'Balance SOA'!A:F,6,FALSE), )</f>
        <v>0</v>
      </c>
      <c r="F140" s="57">
        <f t="shared" si="13"/>
        <v>0</v>
      </c>
      <c r="G140" s="5" t="str">
        <f t="shared" si="12"/>
        <v>OK</v>
      </c>
      <c r="H140" s="156"/>
      <c r="I140" s="156"/>
    </row>
    <row r="141" spans="2:9" x14ac:dyDescent="0.25">
      <c r="B141" s="98">
        <v>167001</v>
      </c>
      <c r="C141" s="3" t="s">
        <v>19</v>
      </c>
      <c r="D141" s="56">
        <f>+IFERROR(VLOOKUP(B141,'Balance SIIF'!A:F,6,FALSE), )</f>
        <v>0</v>
      </c>
      <c r="E141" s="56">
        <f>+IFERROR(VLOOKUP(B141,'Balance SOA'!A:F,6,FALSE), )</f>
        <v>0</v>
      </c>
      <c r="F141" s="57">
        <f t="shared" si="13"/>
        <v>0</v>
      </c>
      <c r="G141" s="5" t="str">
        <f t="shared" si="12"/>
        <v>OK</v>
      </c>
      <c r="H141" s="156"/>
      <c r="I141" s="156"/>
    </row>
    <row r="142" spans="2:9" x14ac:dyDescent="0.25">
      <c r="B142" s="98">
        <v>167001001</v>
      </c>
      <c r="C142" s="3" t="s">
        <v>19</v>
      </c>
      <c r="D142" s="56">
        <f>+IFERROR(VLOOKUP(B142,'Balance SIIF'!A:F,6,FALSE), )</f>
        <v>0</v>
      </c>
      <c r="E142" s="56">
        <f>+IFERROR(VLOOKUP(B142,'Balance SOA'!A:F,6,FALSE), )</f>
        <v>0</v>
      </c>
      <c r="F142" s="57">
        <f t="shared" si="13"/>
        <v>0</v>
      </c>
      <c r="G142" s="5" t="str">
        <f t="shared" si="12"/>
        <v>OK</v>
      </c>
      <c r="H142" s="156"/>
      <c r="I142" s="156"/>
    </row>
    <row r="143" spans="2:9" x14ac:dyDescent="0.25">
      <c r="B143" s="98">
        <v>167002</v>
      </c>
      <c r="C143" s="3" t="s">
        <v>20</v>
      </c>
      <c r="D143" s="56">
        <f>+IFERROR(VLOOKUP(B143,'Balance SIIF'!A:F,6,FALSE), )</f>
        <v>0</v>
      </c>
      <c r="E143" s="56">
        <f>+IFERROR(VLOOKUP(B143,'Balance SOA'!A:F,6,FALSE), )</f>
        <v>0</v>
      </c>
      <c r="F143" s="57">
        <f t="shared" ref="F143:F149" si="14">+D143-E143</f>
        <v>0</v>
      </c>
      <c r="G143" s="5" t="str">
        <f t="shared" si="12"/>
        <v>OK</v>
      </c>
      <c r="H143" s="156"/>
      <c r="I143" s="156"/>
    </row>
    <row r="144" spans="2:9" x14ac:dyDescent="0.25">
      <c r="B144" s="98">
        <v>167002001</v>
      </c>
      <c r="C144" s="3" t="s">
        <v>20</v>
      </c>
      <c r="D144" s="56">
        <f>+IFERROR(VLOOKUP(B144,'Balance SIIF'!A:F,6,FALSE), )</f>
        <v>0</v>
      </c>
      <c r="E144" s="56">
        <f>+IFERROR(VLOOKUP(B144,'Balance SOA'!A:F,6,FALSE), )</f>
        <v>0</v>
      </c>
      <c r="F144" s="57">
        <f t="shared" si="14"/>
        <v>0</v>
      </c>
      <c r="G144" s="5" t="str">
        <f t="shared" si="12"/>
        <v>OK</v>
      </c>
      <c r="H144" s="156"/>
      <c r="I144" s="156"/>
    </row>
    <row r="145" spans="2:9" x14ac:dyDescent="0.25">
      <c r="B145" s="98">
        <v>167007</v>
      </c>
      <c r="C145" s="3" t="s">
        <v>60</v>
      </c>
      <c r="D145" s="56">
        <f>+IFERROR(VLOOKUP(B145,'Balance SIIF'!A:F,6,FALSE), )</f>
        <v>0</v>
      </c>
      <c r="E145" s="56">
        <f>+IFERROR(VLOOKUP(B145,'Balance SOA'!A:F,6,FALSE), )</f>
        <v>0</v>
      </c>
      <c r="F145" s="57">
        <f t="shared" si="14"/>
        <v>0</v>
      </c>
      <c r="G145" s="5" t="str">
        <f t="shared" si="12"/>
        <v>OK</v>
      </c>
      <c r="H145" s="156"/>
      <c r="I145" s="156"/>
    </row>
    <row r="146" spans="2:9" x14ac:dyDescent="0.25">
      <c r="B146" s="98">
        <v>167007001</v>
      </c>
      <c r="C146" s="3" t="s">
        <v>60</v>
      </c>
      <c r="D146" s="56">
        <f>+IFERROR(VLOOKUP(B146,'Balance SIIF'!A:F,6,FALSE), )</f>
        <v>0</v>
      </c>
      <c r="E146" s="56">
        <f>+IFERROR(VLOOKUP(B146,'Balance SOA'!A:F,6,FALSE), )</f>
        <v>0</v>
      </c>
      <c r="F146" s="57">
        <f t="shared" si="14"/>
        <v>0</v>
      </c>
      <c r="G146" s="5" t="str">
        <f t="shared" si="12"/>
        <v>OK</v>
      </c>
      <c r="H146" s="156"/>
      <c r="I146" s="156"/>
    </row>
    <row r="147" spans="2:9" x14ac:dyDescent="0.25">
      <c r="B147" s="98">
        <v>1675</v>
      </c>
      <c r="C147" s="3" t="s">
        <v>61</v>
      </c>
      <c r="D147" s="56">
        <f>+IFERROR(VLOOKUP(B147,'Balance SIIF'!A:F,6,FALSE), )</f>
        <v>0</v>
      </c>
      <c r="E147" s="56">
        <f>+IFERROR(VLOOKUP(B147,'Balance SOA'!A:F,6,FALSE), )</f>
        <v>0</v>
      </c>
      <c r="F147" s="57">
        <f t="shared" si="14"/>
        <v>0</v>
      </c>
      <c r="G147" s="5" t="str">
        <f t="shared" si="12"/>
        <v>OK</v>
      </c>
      <c r="H147" s="156"/>
      <c r="I147" s="156"/>
    </row>
    <row r="148" spans="2:9" x14ac:dyDescent="0.25">
      <c r="B148" s="98">
        <v>167502</v>
      </c>
      <c r="C148" s="3" t="s">
        <v>55</v>
      </c>
      <c r="D148" s="56">
        <f>+IFERROR(VLOOKUP(B148,'Balance SIIF'!A:F,6,FALSE), )</f>
        <v>0</v>
      </c>
      <c r="E148" s="56">
        <f>+IFERROR(VLOOKUP(B148,'Balance SOA'!A:F,6,FALSE), )</f>
        <v>0</v>
      </c>
      <c r="F148" s="57">
        <f t="shared" si="14"/>
        <v>0</v>
      </c>
      <c r="G148" s="5" t="str">
        <f t="shared" si="12"/>
        <v>OK</v>
      </c>
      <c r="H148" s="156"/>
      <c r="I148" s="156"/>
    </row>
    <row r="149" spans="2:9" x14ac:dyDescent="0.25">
      <c r="B149" s="98">
        <v>167502001</v>
      </c>
      <c r="C149" s="3" t="s">
        <v>55</v>
      </c>
      <c r="D149" s="56">
        <f>+IFERROR(VLOOKUP(B149,'Balance SIIF'!A:F,6,FALSE), )</f>
        <v>0</v>
      </c>
      <c r="E149" s="56">
        <f>+IFERROR(VLOOKUP(B149,'Balance SOA'!A:F,6,FALSE), )</f>
        <v>0</v>
      </c>
      <c r="F149" s="57">
        <f t="shared" si="14"/>
        <v>0</v>
      </c>
      <c r="G149" s="5" t="str">
        <f t="shared" si="12"/>
        <v>OK</v>
      </c>
      <c r="H149" s="156"/>
      <c r="I149" s="156"/>
    </row>
    <row r="150" spans="2:9" x14ac:dyDescent="0.25">
      <c r="B150" s="101">
        <v>168504</v>
      </c>
      <c r="C150" s="60" t="s">
        <v>47</v>
      </c>
      <c r="D150" s="61">
        <f>+IFERROR(VLOOKUP(B150,'Balance SIIF'!A:F,6,FALSE), )</f>
        <v>0</v>
      </c>
      <c r="E150" s="61">
        <f>+IFERROR(-VLOOKUP(B150,'Balance SOA'!A:F,6,FALSE), )</f>
        <v>0</v>
      </c>
      <c r="F150" s="62">
        <f t="shared" ref="F150:F159" si="15">+D150-E150</f>
        <v>0</v>
      </c>
      <c r="G150" s="63" t="str">
        <f t="shared" si="12"/>
        <v>OK</v>
      </c>
      <c r="H150" s="160"/>
      <c r="I150" s="160"/>
    </row>
    <row r="151" spans="2:9" x14ac:dyDescent="0.25">
      <c r="B151" s="101">
        <v>168504012</v>
      </c>
      <c r="C151" s="60" t="s">
        <v>23</v>
      </c>
      <c r="D151" s="61">
        <f>+IFERROR(VLOOKUP(B151,'Balance SIIF'!A:F,6,FALSE), )</f>
        <v>0</v>
      </c>
      <c r="E151" s="61">
        <f>+IFERROR(-VLOOKUP(B151,'Balance SOA'!A:F,6,FALSE), )</f>
        <v>0</v>
      </c>
      <c r="F151" s="62">
        <f t="shared" si="15"/>
        <v>0</v>
      </c>
      <c r="G151" s="63" t="str">
        <f t="shared" si="12"/>
        <v>OK</v>
      </c>
      <c r="H151" s="160"/>
      <c r="I151" s="160"/>
    </row>
    <row r="152" spans="2:9" x14ac:dyDescent="0.25">
      <c r="B152" s="101">
        <v>168506</v>
      </c>
      <c r="C152" s="60" t="s">
        <v>51</v>
      </c>
      <c r="D152" s="61">
        <f>+IFERROR(VLOOKUP(B152,'Balance SIIF'!A:F,6,FALSE), )</f>
        <v>0</v>
      </c>
      <c r="E152" s="61">
        <f>+IFERROR(-VLOOKUP(B152,'Balance SOA'!A:F,6,FALSE), )</f>
        <v>0</v>
      </c>
      <c r="F152" s="62">
        <f t="shared" si="15"/>
        <v>0</v>
      </c>
      <c r="G152" s="63" t="str">
        <f t="shared" si="12"/>
        <v>OK</v>
      </c>
      <c r="H152" s="160"/>
      <c r="I152" s="160"/>
    </row>
    <row r="153" spans="2:9" x14ac:dyDescent="0.25">
      <c r="B153" s="101">
        <v>168506001</v>
      </c>
      <c r="C153" s="60" t="s">
        <v>52</v>
      </c>
      <c r="D153" s="61">
        <f>+IFERROR(VLOOKUP(B153,'Balance SIIF'!A:F,6,FALSE), )</f>
        <v>0</v>
      </c>
      <c r="E153" s="61">
        <f>+IFERROR(-VLOOKUP(B153,'Balance SOA'!A:F,6,FALSE), )</f>
        <v>0</v>
      </c>
      <c r="F153" s="62">
        <f t="shared" si="15"/>
        <v>0</v>
      </c>
      <c r="G153" s="63" t="str">
        <f t="shared" si="12"/>
        <v>OK</v>
      </c>
      <c r="H153" s="160"/>
      <c r="I153" s="160"/>
    </row>
    <row r="154" spans="2:9" x14ac:dyDescent="0.25">
      <c r="B154" s="101">
        <v>168506002</v>
      </c>
      <c r="C154" s="60" t="s">
        <v>27</v>
      </c>
      <c r="D154" s="61">
        <f>+IFERROR(VLOOKUP(B154,'Balance SIIF'!A:F,6,FALSE), )</f>
        <v>0</v>
      </c>
      <c r="E154" s="61">
        <f>+IFERROR(-VLOOKUP(B154,'Balance SOA'!A:F,6,FALSE), )</f>
        <v>0</v>
      </c>
      <c r="F154" s="62">
        <f t="shared" si="15"/>
        <v>0</v>
      </c>
      <c r="G154" s="63" t="str">
        <f t="shared" si="12"/>
        <v>OK</v>
      </c>
      <c r="H154" s="160"/>
      <c r="I154" s="160"/>
    </row>
    <row r="155" spans="2:9" x14ac:dyDescent="0.25">
      <c r="B155" s="101">
        <v>168507</v>
      </c>
      <c r="C155" s="60" t="s">
        <v>30</v>
      </c>
      <c r="D155" s="61">
        <f>+IFERROR(VLOOKUP(B155,'Balance SIIF'!A:F,6,FALSE), )</f>
        <v>0</v>
      </c>
      <c r="E155" s="61">
        <f>+IFERROR(-VLOOKUP(B155,'Balance SOA'!A:F,6,FALSE), )</f>
        <v>0</v>
      </c>
      <c r="F155" s="62">
        <f t="shared" si="15"/>
        <v>0</v>
      </c>
      <c r="G155" s="63" t="str">
        <f t="shared" si="12"/>
        <v>OK</v>
      </c>
      <c r="H155" s="160"/>
      <c r="I155" s="160"/>
    </row>
    <row r="156" spans="2:9" x14ac:dyDescent="0.25">
      <c r="B156" s="101">
        <v>168507001</v>
      </c>
      <c r="C156" s="60" t="s">
        <v>19</v>
      </c>
      <c r="D156" s="61">
        <f>+IFERROR(VLOOKUP(B156,'Balance SIIF'!A:F,6,FALSE), )</f>
        <v>0</v>
      </c>
      <c r="E156" s="61">
        <f>+IFERROR(-VLOOKUP(B156,'Balance SOA'!A:F,6,FALSE), )</f>
        <v>0</v>
      </c>
      <c r="F156" s="62">
        <f t="shared" si="15"/>
        <v>0</v>
      </c>
      <c r="G156" s="63" t="str">
        <f t="shared" si="12"/>
        <v>OK</v>
      </c>
      <c r="H156" s="160"/>
      <c r="I156" s="160"/>
    </row>
    <row r="157" spans="2:9" x14ac:dyDescent="0.25">
      <c r="B157" s="101">
        <v>168507002</v>
      </c>
      <c r="C157" s="60" t="s">
        <v>20</v>
      </c>
      <c r="D157" s="61">
        <f>+IFERROR(VLOOKUP(B157,'Balance SIIF'!A:F,6,FALSE), )</f>
        <v>0</v>
      </c>
      <c r="E157" s="61">
        <f>+IFERROR(-VLOOKUP(B157,'Balance SOA'!A:F,6,FALSE), )</f>
        <v>0</v>
      </c>
      <c r="F157" s="62">
        <f t="shared" si="15"/>
        <v>0</v>
      </c>
      <c r="G157" s="63" t="str">
        <f t="shared" si="12"/>
        <v>OK</v>
      </c>
      <c r="H157" s="160"/>
      <c r="I157" s="160"/>
    </row>
    <row r="158" spans="2:9" x14ac:dyDescent="0.25">
      <c r="B158" s="101">
        <v>168508</v>
      </c>
      <c r="C158" s="60" t="s">
        <v>54</v>
      </c>
      <c r="D158" s="61">
        <f>+IFERROR(VLOOKUP(B158,'Balance SIIF'!A:F,6,FALSE), )</f>
        <v>0</v>
      </c>
      <c r="E158" s="61">
        <f>+IFERROR(-VLOOKUP(B158,'Balance SOA'!A:F,6,FALSE), )</f>
        <v>0</v>
      </c>
      <c r="F158" s="62">
        <f t="shared" si="15"/>
        <v>0</v>
      </c>
      <c r="G158" s="63" t="str">
        <f t="shared" si="12"/>
        <v>OK</v>
      </c>
      <c r="H158" s="160"/>
      <c r="I158" s="160"/>
    </row>
    <row r="159" spans="2:9" x14ac:dyDescent="0.25">
      <c r="B159" s="101">
        <v>168508002</v>
      </c>
      <c r="C159" s="60" t="s">
        <v>55</v>
      </c>
      <c r="D159" s="61">
        <f>+IFERROR(VLOOKUP(B159,'Balance SIIF'!A:F,6,FALSE), )</f>
        <v>0</v>
      </c>
      <c r="E159" s="61">
        <f>+IFERROR(-VLOOKUP(B159,'Balance SOA'!A:F,6,FALSE), )</f>
        <v>0</v>
      </c>
      <c r="F159" s="62">
        <f t="shared" si="15"/>
        <v>0</v>
      </c>
      <c r="G159" s="63" t="str">
        <f t="shared" si="12"/>
        <v>OK</v>
      </c>
      <c r="H159" s="160"/>
      <c r="I159" s="160"/>
    </row>
    <row r="160" spans="2:9" x14ac:dyDescent="0.25">
      <c r="B160" s="102"/>
      <c r="C160" s="103"/>
      <c r="I160" s="94"/>
    </row>
    <row r="161" spans="2:9" x14ac:dyDescent="0.25">
      <c r="B161" s="49" t="s">
        <v>142</v>
      </c>
      <c r="C161" s="161" t="s">
        <v>125</v>
      </c>
      <c r="D161" s="161"/>
      <c r="E161" s="161"/>
      <c r="F161" s="161"/>
      <c r="G161" s="161"/>
      <c r="H161" s="161"/>
      <c r="I161" s="161"/>
    </row>
    <row r="162" spans="2:9" x14ac:dyDescent="0.25">
      <c r="B162" s="99"/>
      <c r="C162" s="84"/>
      <c r="D162" s="84"/>
      <c r="E162" s="84"/>
      <c r="F162" s="84"/>
      <c r="G162" s="84"/>
      <c r="H162" s="84"/>
      <c r="I162" s="105"/>
    </row>
    <row r="163" spans="2:9" x14ac:dyDescent="0.25">
      <c r="B163" s="106"/>
      <c r="C163" s="162"/>
      <c r="D163" s="162"/>
      <c r="E163" s="162"/>
      <c r="F163" s="162"/>
      <c r="G163" s="162"/>
      <c r="H163" s="162"/>
      <c r="I163" s="163"/>
    </row>
    <row r="164" spans="2:9" x14ac:dyDescent="0.25">
      <c r="B164" s="157" t="s">
        <v>143</v>
      </c>
      <c r="C164" s="157"/>
      <c r="D164" s="157"/>
      <c r="E164" s="157"/>
      <c r="F164" s="157"/>
      <c r="G164" s="157"/>
      <c r="H164" s="157"/>
      <c r="I164" s="157"/>
    </row>
    <row r="165" spans="2:9" x14ac:dyDescent="0.25">
      <c r="B165" s="6" t="s">
        <v>197</v>
      </c>
      <c r="C165" s="6" t="s">
        <v>159</v>
      </c>
      <c r="D165" s="6" t="s">
        <v>100</v>
      </c>
      <c r="E165" s="6" t="s">
        <v>130</v>
      </c>
      <c r="F165" s="6" t="s">
        <v>99</v>
      </c>
      <c r="G165" s="6" t="s">
        <v>122</v>
      </c>
      <c r="H165" s="157" t="s">
        <v>101</v>
      </c>
      <c r="I165" s="157"/>
    </row>
    <row r="166" spans="2:9" x14ac:dyDescent="0.25">
      <c r="B166" s="97">
        <v>1970</v>
      </c>
      <c r="C166" s="53" t="s">
        <v>73</v>
      </c>
      <c r="D166" s="56">
        <f>+IFERROR(VLOOKUP(B166,'Balance SIIF'!A:F,6,FALSE), )</f>
        <v>0</v>
      </c>
      <c r="E166" s="56">
        <f>+IFERROR(VLOOKUP(B166,'Balance SOA'!A:F,6,FALSE), )</f>
        <v>0</v>
      </c>
      <c r="F166" s="57">
        <f t="shared" ref="F166:F175" si="16">+D166-E166</f>
        <v>0</v>
      </c>
      <c r="G166" s="5" t="str">
        <f t="shared" ref="G166:G175" si="17">+IF(F166=0,"OK","REVISAR")</f>
        <v>OK</v>
      </c>
      <c r="H166" s="156"/>
      <c r="I166" s="156"/>
    </row>
    <row r="167" spans="2:9" x14ac:dyDescent="0.25">
      <c r="B167" s="98">
        <v>197007</v>
      </c>
      <c r="C167" s="3" t="s">
        <v>74</v>
      </c>
      <c r="D167" s="56">
        <f>+IFERROR(VLOOKUP(B167,'Balance SIIF'!A:F,6,FALSE), )</f>
        <v>0</v>
      </c>
      <c r="E167" s="56">
        <f>+IFERROR(VLOOKUP(B167,'Balance SOA'!A:F,6,FALSE), )</f>
        <v>0</v>
      </c>
      <c r="F167" s="57">
        <f t="shared" si="16"/>
        <v>0</v>
      </c>
      <c r="G167" s="5" t="str">
        <f t="shared" si="17"/>
        <v>OK</v>
      </c>
      <c r="H167" s="156"/>
      <c r="I167" s="156"/>
    </row>
    <row r="168" spans="2:9" x14ac:dyDescent="0.25">
      <c r="B168" s="98">
        <v>197007001</v>
      </c>
      <c r="C168" s="3" t="s">
        <v>74</v>
      </c>
      <c r="D168" s="56">
        <f>+IFERROR(VLOOKUP(B168,'Balance SIIF'!A:F,6,FALSE), )</f>
        <v>0</v>
      </c>
      <c r="E168" s="56">
        <f>+IFERROR(VLOOKUP(B168,'Balance SOA'!A:F,6,FALSE), )</f>
        <v>0</v>
      </c>
      <c r="F168" s="57">
        <f t="shared" si="16"/>
        <v>0</v>
      </c>
      <c r="G168" s="5" t="str">
        <f t="shared" si="17"/>
        <v>OK</v>
      </c>
      <c r="H168" s="156"/>
      <c r="I168" s="156"/>
    </row>
    <row r="169" spans="2:9" x14ac:dyDescent="0.25">
      <c r="B169" s="98">
        <v>197008</v>
      </c>
      <c r="C169" s="3" t="s">
        <v>75</v>
      </c>
      <c r="D169" s="56">
        <f>+IFERROR(VLOOKUP(B169,'Balance SIIF'!A:F,6,FALSE), )</f>
        <v>0</v>
      </c>
      <c r="E169" s="56">
        <f>+IFERROR(VLOOKUP(B169,'Balance SOA'!A:F,6,FALSE), )</f>
        <v>0</v>
      </c>
      <c r="F169" s="57">
        <f t="shared" si="16"/>
        <v>0</v>
      </c>
      <c r="G169" s="5" t="str">
        <f t="shared" si="17"/>
        <v>OK</v>
      </c>
      <c r="H169" s="156"/>
      <c r="I169" s="156"/>
    </row>
    <row r="170" spans="2:9" x14ac:dyDescent="0.25">
      <c r="B170" s="98">
        <v>197008001</v>
      </c>
      <c r="C170" s="3" t="s">
        <v>75</v>
      </c>
      <c r="D170" s="56">
        <f>+IFERROR(VLOOKUP(B170,'Balance SIIF'!A:F,6,FALSE), )</f>
        <v>0</v>
      </c>
      <c r="E170" s="56">
        <f>+IFERROR(VLOOKUP(B170,'Balance SOA'!A:F,6,FALSE), )</f>
        <v>0</v>
      </c>
      <c r="F170" s="57">
        <f t="shared" si="16"/>
        <v>0</v>
      </c>
      <c r="G170" s="5" t="str">
        <f t="shared" si="17"/>
        <v>OK</v>
      </c>
      <c r="H170" s="156"/>
      <c r="I170" s="156"/>
    </row>
    <row r="171" spans="2:9" x14ac:dyDescent="0.25">
      <c r="B171" s="101">
        <v>1975</v>
      </c>
      <c r="C171" s="60" t="s">
        <v>76</v>
      </c>
      <c r="D171" s="61">
        <f>+IFERROR(VLOOKUP(B171,'Balance SIIF'!A:F,6,FALSE), )</f>
        <v>0</v>
      </c>
      <c r="E171" s="61">
        <f>+IFERROR(-VLOOKUP(B171,'Balance SOA'!A:F,6,FALSE), )</f>
        <v>0</v>
      </c>
      <c r="F171" s="62">
        <f t="shared" si="16"/>
        <v>0</v>
      </c>
      <c r="G171" s="63" t="str">
        <f t="shared" si="17"/>
        <v>OK</v>
      </c>
      <c r="H171" s="160"/>
      <c r="I171" s="160"/>
    </row>
    <row r="172" spans="2:9" x14ac:dyDescent="0.25">
      <c r="B172" s="101">
        <v>197507</v>
      </c>
      <c r="C172" s="60" t="s">
        <v>74</v>
      </c>
      <c r="D172" s="61">
        <f>+IFERROR(VLOOKUP(B172,'Balance SIIF'!A:F,6,FALSE), )</f>
        <v>0</v>
      </c>
      <c r="E172" s="61">
        <f>+IFERROR(-VLOOKUP(B172,'Balance SOA'!A:F,6,FALSE), )</f>
        <v>0</v>
      </c>
      <c r="F172" s="62">
        <f t="shared" si="16"/>
        <v>0</v>
      </c>
      <c r="G172" s="63" t="str">
        <f t="shared" si="17"/>
        <v>OK</v>
      </c>
      <c r="H172" s="160"/>
      <c r="I172" s="160"/>
    </row>
    <row r="173" spans="2:9" x14ac:dyDescent="0.25">
      <c r="B173" s="101">
        <v>197507001</v>
      </c>
      <c r="C173" s="60" t="s">
        <v>74</v>
      </c>
      <c r="D173" s="61">
        <f>+IFERROR(VLOOKUP(B173,'Balance SIIF'!A:F,6,FALSE), )</f>
        <v>0</v>
      </c>
      <c r="E173" s="61">
        <f>+IFERROR(-VLOOKUP(B173,'Balance SOA'!A:F,6,FALSE), )</f>
        <v>0</v>
      </c>
      <c r="F173" s="62">
        <f t="shared" si="16"/>
        <v>0</v>
      </c>
      <c r="G173" s="63" t="str">
        <f t="shared" si="17"/>
        <v>OK</v>
      </c>
      <c r="H173" s="160"/>
      <c r="I173" s="160"/>
    </row>
    <row r="174" spans="2:9" x14ac:dyDescent="0.25">
      <c r="B174" s="101">
        <v>197508</v>
      </c>
      <c r="C174" s="60" t="s">
        <v>75</v>
      </c>
      <c r="D174" s="61">
        <f>+IFERROR(VLOOKUP(B174,'Balance SIIF'!A:F,6,FALSE), )</f>
        <v>0</v>
      </c>
      <c r="E174" s="61">
        <f>+IFERROR(-VLOOKUP(B174,'Balance SOA'!A:F,6,FALSE), )</f>
        <v>0</v>
      </c>
      <c r="F174" s="62">
        <f t="shared" si="16"/>
        <v>0</v>
      </c>
      <c r="G174" s="63" t="str">
        <f t="shared" si="17"/>
        <v>OK</v>
      </c>
      <c r="H174" s="160"/>
      <c r="I174" s="160"/>
    </row>
    <row r="175" spans="2:9" x14ac:dyDescent="0.25">
      <c r="B175" s="101">
        <v>197508001</v>
      </c>
      <c r="C175" s="60" t="s">
        <v>75</v>
      </c>
      <c r="D175" s="61">
        <f>+IFERROR(VLOOKUP(B175,'Balance SIIF'!A:F,6,FALSE), )</f>
        <v>0</v>
      </c>
      <c r="E175" s="61">
        <f>+IFERROR(-VLOOKUP(B175,'Balance SOA'!A:F,6,FALSE), )</f>
        <v>0</v>
      </c>
      <c r="F175" s="62">
        <f t="shared" si="16"/>
        <v>0</v>
      </c>
      <c r="G175" s="63" t="str">
        <f t="shared" si="17"/>
        <v>OK</v>
      </c>
      <c r="H175" s="160"/>
      <c r="I175" s="160"/>
    </row>
    <row r="176" spans="2:9" x14ac:dyDescent="0.25">
      <c r="B176" s="93"/>
      <c r="I176" s="94"/>
    </row>
    <row r="177" spans="2:9" ht="15" customHeight="1" x14ac:dyDescent="0.25">
      <c r="B177" s="158" t="s">
        <v>144</v>
      </c>
      <c r="C177" s="159" t="s">
        <v>126</v>
      </c>
      <c r="D177" s="159"/>
      <c r="E177" s="159"/>
      <c r="F177" s="159"/>
      <c r="G177" s="159"/>
      <c r="H177" s="159"/>
      <c r="I177" s="159"/>
    </row>
    <row r="178" spans="2:9" x14ac:dyDescent="0.25">
      <c r="B178" s="158"/>
      <c r="C178" s="159"/>
      <c r="D178" s="159"/>
      <c r="E178" s="159"/>
      <c r="F178" s="159"/>
      <c r="G178" s="159"/>
      <c r="H178" s="159"/>
      <c r="I178" s="159"/>
    </row>
    <row r="179" spans="2:9" x14ac:dyDescent="0.25">
      <c r="B179" s="158"/>
      <c r="C179" s="159" t="s">
        <v>127</v>
      </c>
      <c r="D179" s="159"/>
      <c r="E179" s="159"/>
      <c r="F179" s="159"/>
      <c r="G179" s="159"/>
      <c r="H179" s="159"/>
      <c r="I179" s="159"/>
    </row>
    <row r="180" spans="2:9" x14ac:dyDescent="0.25">
      <c r="B180" s="99"/>
      <c r="C180" s="82"/>
      <c r="D180" s="82"/>
      <c r="E180" s="82"/>
      <c r="F180" s="82"/>
      <c r="G180" s="82"/>
      <c r="H180" s="82"/>
      <c r="I180" s="100"/>
    </row>
    <row r="181" spans="2:9" x14ac:dyDescent="0.25">
      <c r="B181" s="93"/>
      <c r="I181" s="94"/>
    </row>
    <row r="182" spans="2:9" x14ac:dyDescent="0.25">
      <c r="B182" s="157" t="s">
        <v>145</v>
      </c>
      <c r="C182" s="157"/>
      <c r="D182" s="157"/>
      <c r="E182" s="157"/>
      <c r="F182" s="157"/>
      <c r="G182" s="157"/>
      <c r="H182" s="157"/>
      <c r="I182" s="157"/>
    </row>
    <row r="183" spans="2:9" x14ac:dyDescent="0.25">
      <c r="B183" s="6" t="s">
        <v>197</v>
      </c>
      <c r="C183" s="6" t="s">
        <v>159</v>
      </c>
      <c r="D183" s="6" t="s">
        <v>100</v>
      </c>
      <c r="E183" s="6" t="s">
        <v>130</v>
      </c>
      <c r="F183" s="6" t="s">
        <v>99</v>
      </c>
      <c r="G183" s="6" t="s">
        <v>122</v>
      </c>
      <c r="H183" s="157" t="s">
        <v>101</v>
      </c>
      <c r="I183" s="157"/>
    </row>
    <row r="184" spans="2:9" x14ac:dyDescent="0.25">
      <c r="B184" s="98">
        <v>510804</v>
      </c>
      <c r="C184" s="3" t="s">
        <v>78</v>
      </c>
      <c r="D184" s="56">
        <f>+IFERROR(VLOOKUP(B184,'Balance SIIF'!A:F,6,FALSE), )</f>
        <v>0</v>
      </c>
      <c r="E184" s="56">
        <f>+IFERROR(VLOOKUP(B184,'Balance SOA'!A:F,6,FALSE), )</f>
        <v>0</v>
      </c>
      <c r="F184" s="57">
        <f>+D184-E184</f>
        <v>0</v>
      </c>
      <c r="G184" s="5" t="str">
        <f t="shared" ref="G184:G196" si="18">+IF(F184=0,"OK","REVISAR")</f>
        <v>OK</v>
      </c>
      <c r="H184" s="156"/>
      <c r="I184" s="156"/>
    </row>
    <row r="185" spans="2:9" x14ac:dyDescent="0.25">
      <c r="B185" s="98">
        <v>510804001</v>
      </c>
      <c r="C185" s="3" t="s">
        <v>78</v>
      </c>
      <c r="D185" s="56">
        <f>+IFERROR(VLOOKUP(B185,'Balance SIIF'!A:F,6,FALSE), )</f>
        <v>0</v>
      </c>
      <c r="E185" s="56">
        <f>+IFERROR(VLOOKUP(B185,'Balance SOA'!A:F,6,FALSE), )</f>
        <v>0</v>
      </c>
      <c r="F185" s="57">
        <f t="shared" ref="F185:F195" si="19">+D185-E185</f>
        <v>0</v>
      </c>
      <c r="G185" s="5" t="str">
        <f t="shared" si="18"/>
        <v>OK</v>
      </c>
      <c r="H185" s="156"/>
      <c r="I185" s="156"/>
    </row>
    <row r="186" spans="2:9" x14ac:dyDescent="0.25">
      <c r="B186" s="98">
        <v>511121</v>
      </c>
      <c r="C186" s="3" t="s">
        <v>80</v>
      </c>
      <c r="D186" s="56">
        <f>+IFERROR(VLOOKUP(B186,'Balance SIIF'!A:F,6,FALSE), )</f>
        <v>0</v>
      </c>
      <c r="E186" s="56">
        <f>+IFERROR(VLOOKUP(B186,'Balance SOA'!A:F,6,FALSE), )</f>
        <v>0</v>
      </c>
      <c r="F186" s="57">
        <f t="shared" si="19"/>
        <v>0</v>
      </c>
      <c r="G186" s="5" t="str">
        <f t="shared" si="18"/>
        <v>OK</v>
      </c>
      <c r="H186" s="156"/>
      <c r="I186" s="156"/>
    </row>
    <row r="187" spans="2:9" x14ac:dyDescent="0.25">
      <c r="B187" s="98">
        <v>511121001</v>
      </c>
      <c r="C187" s="3" t="s">
        <v>80</v>
      </c>
      <c r="D187" s="56">
        <f>+IFERROR(VLOOKUP(B187,'Balance SIIF'!A:F,6,FALSE), )</f>
        <v>0</v>
      </c>
      <c r="E187" s="56">
        <f>+IFERROR(VLOOKUP(B187,'Balance SOA'!A:F,6,FALSE), )</f>
        <v>0</v>
      </c>
      <c r="F187" s="57">
        <f t="shared" si="19"/>
        <v>0</v>
      </c>
      <c r="G187" s="5" t="str">
        <f t="shared" si="18"/>
        <v>OK</v>
      </c>
      <c r="H187" s="156"/>
      <c r="I187" s="156"/>
    </row>
    <row r="188" spans="2:9" x14ac:dyDescent="0.25">
      <c r="B188" s="98">
        <v>511159</v>
      </c>
      <c r="C188" s="3" t="s">
        <v>74</v>
      </c>
      <c r="D188" s="56">
        <f>+IFERROR(VLOOKUP(B188,'Balance SIIF'!A:F,6,FALSE), )</f>
        <v>0</v>
      </c>
      <c r="E188" s="56">
        <f>+IFERROR(VLOOKUP(B188,'Balance SOA'!A:F,6,FALSE), )</f>
        <v>0</v>
      </c>
      <c r="F188" s="57">
        <f t="shared" si="19"/>
        <v>0</v>
      </c>
      <c r="G188" s="5" t="str">
        <f t="shared" si="18"/>
        <v>OK</v>
      </c>
      <c r="H188" s="156"/>
      <c r="I188" s="156"/>
    </row>
    <row r="189" spans="2:9" x14ac:dyDescent="0.25">
      <c r="B189" s="98">
        <v>511159001</v>
      </c>
      <c r="C189" s="3" t="s">
        <v>74</v>
      </c>
      <c r="D189" s="56">
        <f>+IFERROR(VLOOKUP(B189,'Balance SIIF'!A:F,6,FALSE), )</f>
        <v>0</v>
      </c>
      <c r="E189" s="56">
        <f>+IFERROR(VLOOKUP(B189,'Balance SOA'!A:F,6,FALSE), )</f>
        <v>0</v>
      </c>
      <c r="F189" s="57">
        <f t="shared" si="19"/>
        <v>0</v>
      </c>
      <c r="G189" s="5" t="str">
        <f t="shared" si="18"/>
        <v>OK</v>
      </c>
      <c r="H189" s="156"/>
      <c r="I189" s="156"/>
    </row>
    <row r="190" spans="2:9" x14ac:dyDescent="0.25">
      <c r="B190" s="98">
        <v>511165</v>
      </c>
      <c r="C190" s="3" t="s">
        <v>81</v>
      </c>
      <c r="D190" s="56">
        <f>+IFERROR(VLOOKUP(B190,'Balance SIIF'!A:F,6,FALSE), )</f>
        <v>0</v>
      </c>
      <c r="E190" s="56">
        <f>+IFERROR(VLOOKUP(B190,'Balance SOA'!A:F,6,FALSE), )</f>
        <v>0</v>
      </c>
      <c r="F190" s="57">
        <f t="shared" si="19"/>
        <v>0</v>
      </c>
      <c r="G190" s="5" t="str">
        <f t="shared" si="18"/>
        <v>OK</v>
      </c>
      <c r="H190" s="156"/>
      <c r="I190" s="156"/>
    </row>
    <row r="191" spans="2:9" x14ac:dyDescent="0.25">
      <c r="B191" s="98">
        <v>511165001</v>
      </c>
      <c r="C191" s="3" t="s">
        <v>81</v>
      </c>
      <c r="D191" s="56">
        <f>+IFERROR(VLOOKUP(B191,'Balance SIIF'!A:F,6,FALSE), )</f>
        <v>0</v>
      </c>
      <c r="E191" s="56">
        <f>+IFERROR(VLOOKUP(B191,'Balance SOA'!A:F,6,FALSE), )</f>
        <v>0</v>
      </c>
      <c r="F191" s="57">
        <f t="shared" si="19"/>
        <v>0</v>
      </c>
      <c r="G191" s="5" t="str">
        <f t="shared" si="18"/>
        <v>OK</v>
      </c>
      <c r="H191" s="156"/>
      <c r="I191" s="156"/>
    </row>
    <row r="192" spans="2:9" x14ac:dyDescent="0.25">
      <c r="B192" s="98">
        <v>589017</v>
      </c>
      <c r="C192" s="3" t="s">
        <v>85</v>
      </c>
      <c r="D192" s="56">
        <f>+IFERROR(VLOOKUP(B192,'Balance SIIF'!A:F,6,FALSE), )</f>
        <v>0</v>
      </c>
      <c r="E192" s="56">
        <f>+IFERROR(VLOOKUP(B192,'Balance SOA'!A:F,6,FALSE), )</f>
        <v>0</v>
      </c>
      <c r="F192" s="57">
        <f t="shared" si="19"/>
        <v>0</v>
      </c>
      <c r="G192" s="5" t="str">
        <f t="shared" si="18"/>
        <v>OK</v>
      </c>
      <c r="H192" s="156"/>
      <c r="I192" s="156"/>
    </row>
    <row r="193" spans="2:9" x14ac:dyDescent="0.25">
      <c r="B193" s="98">
        <v>589017001</v>
      </c>
      <c r="C193" s="3" t="s">
        <v>85</v>
      </c>
      <c r="D193" s="56">
        <f>+IFERROR(VLOOKUP(B193,'Balance SIIF'!A:F,6,FALSE), )</f>
        <v>0</v>
      </c>
      <c r="E193" s="56">
        <f>+IFERROR(VLOOKUP(B193,'Balance SOA'!A:F,6,FALSE), )</f>
        <v>0</v>
      </c>
      <c r="F193" s="57">
        <f t="shared" si="19"/>
        <v>0</v>
      </c>
      <c r="G193" s="5" t="str">
        <f t="shared" si="18"/>
        <v>OK</v>
      </c>
      <c r="H193" s="156"/>
      <c r="I193" s="156"/>
    </row>
    <row r="194" spans="2:9" x14ac:dyDescent="0.25">
      <c r="B194" s="98">
        <v>589019</v>
      </c>
      <c r="C194" s="3" t="s">
        <v>86</v>
      </c>
      <c r="D194" s="56">
        <f>+IFERROR(VLOOKUP(B194,'Balance SIIF'!A:F,6,FALSE), )</f>
        <v>0</v>
      </c>
      <c r="E194" s="56">
        <f>+IFERROR(VLOOKUP(B194,'Balance SOA'!A:F,6,FALSE), )</f>
        <v>0</v>
      </c>
      <c r="F194" s="57">
        <f t="shared" si="19"/>
        <v>0</v>
      </c>
      <c r="G194" s="5" t="str">
        <f t="shared" si="18"/>
        <v>OK</v>
      </c>
      <c r="H194" s="156"/>
      <c r="I194" s="156"/>
    </row>
    <row r="195" spans="2:9" x14ac:dyDescent="0.25">
      <c r="B195" s="98">
        <v>589019008</v>
      </c>
      <c r="C195" s="3" t="s">
        <v>67</v>
      </c>
      <c r="D195" s="56">
        <f>+IFERROR(VLOOKUP(B195,'Balance SIIF'!A:F,6,FALSE), )</f>
        <v>0</v>
      </c>
      <c r="E195" s="56">
        <f>+IFERROR(VLOOKUP(B195,'Balance SOA'!A:F,6,FALSE), )</f>
        <v>0</v>
      </c>
      <c r="F195" s="57">
        <f t="shared" si="19"/>
        <v>0</v>
      </c>
      <c r="G195" s="5" t="str">
        <f t="shared" si="18"/>
        <v>OK</v>
      </c>
      <c r="H195" s="156"/>
      <c r="I195" s="156"/>
    </row>
    <row r="196" spans="2:9" x14ac:dyDescent="0.25">
      <c r="B196" s="98">
        <v>589019021</v>
      </c>
      <c r="C196" s="3" t="s">
        <v>86</v>
      </c>
      <c r="D196" s="56">
        <f>+IFERROR(VLOOKUP(B196,'Balance SIIF'!A:F,6,FALSE), )</f>
        <v>0</v>
      </c>
      <c r="E196" s="56">
        <f>+IFERROR(VLOOKUP(B196,'Balance SOA'!A:F,6,FALSE), )</f>
        <v>0</v>
      </c>
      <c r="F196" s="57">
        <f>+D196-E196</f>
        <v>0</v>
      </c>
      <c r="G196" s="5" t="str">
        <f t="shared" si="18"/>
        <v>OK</v>
      </c>
      <c r="H196" s="156"/>
      <c r="I196" s="156"/>
    </row>
    <row r="197" spans="2:9" x14ac:dyDescent="0.25">
      <c r="B197" s="93"/>
      <c r="I197" s="94"/>
    </row>
    <row r="198" spans="2:9" x14ac:dyDescent="0.25">
      <c r="B198" s="158" t="s">
        <v>146</v>
      </c>
      <c r="C198" s="159" t="s">
        <v>132</v>
      </c>
      <c r="D198" s="159"/>
      <c r="E198" s="159"/>
      <c r="F198" s="159"/>
      <c r="G198" s="159"/>
      <c r="H198" s="159"/>
      <c r="I198" s="159"/>
    </row>
    <row r="199" spans="2:9" x14ac:dyDescent="0.25">
      <c r="B199" s="158"/>
      <c r="C199" s="159"/>
      <c r="D199" s="159"/>
      <c r="E199" s="159"/>
      <c r="F199" s="159"/>
      <c r="G199" s="159"/>
      <c r="H199" s="159"/>
      <c r="I199" s="159"/>
    </row>
    <row r="200" spans="2:9" x14ac:dyDescent="0.25">
      <c r="B200" s="99"/>
      <c r="C200" s="82"/>
      <c r="D200" s="82"/>
      <c r="E200" s="82"/>
      <c r="F200" s="82"/>
      <c r="G200" s="82"/>
      <c r="H200" s="82"/>
      <c r="I200" s="100"/>
    </row>
    <row r="201" spans="2:9" x14ac:dyDescent="0.25">
      <c r="B201" s="93"/>
      <c r="I201" s="94"/>
    </row>
    <row r="202" spans="2:9" x14ac:dyDescent="0.25">
      <c r="B202" s="157" t="s">
        <v>147</v>
      </c>
      <c r="C202" s="157"/>
      <c r="D202" s="157"/>
      <c r="E202" s="157"/>
      <c r="F202" s="157"/>
      <c r="G202" s="157"/>
      <c r="H202" s="157"/>
      <c r="I202" s="157"/>
    </row>
    <row r="203" spans="2:9" x14ac:dyDescent="0.25">
      <c r="B203" s="6" t="s">
        <v>197</v>
      </c>
      <c r="C203" s="6" t="s">
        <v>159</v>
      </c>
      <c r="D203" s="6" t="s">
        <v>100</v>
      </c>
      <c r="E203" s="6" t="s">
        <v>130</v>
      </c>
      <c r="F203" s="6" t="s">
        <v>99</v>
      </c>
      <c r="G203" s="6" t="s">
        <v>122</v>
      </c>
      <c r="H203" s="157" t="s">
        <v>101</v>
      </c>
      <c r="I203" s="157"/>
    </row>
    <row r="204" spans="2:9" x14ac:dyDescent="0.25">
      <c r="B204" s="98">
        <v>53</v>
      </c>
      <c r="C204" s="3" t="s">
        <v>82</v>
      </c>
      <c r="D204" s="56">
        <f>+IFERROR(VLOOKUP(B204,'Balance SIIF'!A:F,6,FALSE), )</f>
        <v>0</v>
      </c>
      <c r="E204" s="56">
        <f>+IFERROR(VLOOKUP(B204,'Balance SOA'!A:F,6,FALSE), )</f>
        <v>0</v>
      </c>
      <c r="F204" s="57">
        <f>+D204-E204</f>
        <v>0</v>
      </c>
      <c r="G204" s="5" t="str">
        <f t="shared" ref="G204:G226" si="20">+IF(F204=0,"OK","REVISAR")</f>
        <v>OK</v>
      </c>
      <c r="H204" s="156"/>
      <c r="I204" s="156"/>
    </row>
    <row r="205" spans="2:9" x14ac:dyDescent="0.25">
      <c r="B205" s="98">
        <v>5360</v>
      </c>
      <c r="C205" s="3" t="s">
        <v>83</v>
      </c>
      <c r="D205" s="56">
        <f>+IFERROR(VLOOKUP(B205,'Balance SIIF'!A:F,6,FALSE), )</f>
        <v>0</v>
      </c>
      <c r="E205" s="56">
        <f>+IFERROR(VLOOKUP(B205,'Balance SOA'!A:F,6,FALSE), )</f>
        <v>0</v>
      </c>
      <c r="F205" s="57">
        <f t="shared" ref="F205:F226" si="21">+D205-E205</f>
        <v>0</v>
      </c>
      <c r="G205" s="5" t="str">
        <f t="shared" si="20"/>
        <v>OK</v>
      </c>
      <c r="H205" s="156"/>
      <c r="I205" s="156"/>
    </row>
    <row r="206" spans="2:9" x14ac:dyDescent="0.25">
      <c r="B206" s="98">
        <v>536004</v>
      </c>
      <c r="C206" s="3" t="s">
        <v>47</v>
      </c>
      <c r="D206" s="56">
        <f>+IFERROR(VLOOKUP(B206,'Balance SIIF'!A:F,6,FALSE), )</f>
        <v>0</v>
      </c>
      <c r="E206" s="56">
        <f>+IFERROR(VLOOKUP(B206,'Balance SOA'!A:F,6,FALSE), )</f>
        <v>0</v>
      </c>
      <c r="F206" s="57">
        <f t="shared" si="21"/>
        <v>0</v>
      </c>
      <c r="G206" s="5" t="str">
        <f t="shared" si="20"/>
        <v>OK</v>
      </c>
      <c r="H206" s="156"/>
      <c r="I206" s="156"/>
    </row>
    <row r="207" spans="2:9" x14ac:dyDescent="0.25">
      <c r="B207" s="98">
        <v>536004012</v>
      </c>
      <c r="C207" s="3" t="s">
        <v>23</v>
      </c>
      <c r="D207" s="56">
        <f>+IFERROR(VLOOKUP(B207,'Balance SIIF'!A:F,6,FALSE), )</f>
        <v>0</v>
      </c>
      <c r="E207" s="56">
        <f>+IFERROR(VLOOKUP(B207,'Balance SOA'!A:F,6,FALSE), )</f>
        <v>0</v>
      </c>
      <c r="F207" s="57">
        <f t="shared" si="21"/>
        <v>0</v>
      </c>
      <c r="G207" s="5" t="str">
        <f t="shared" si="20"/>
        <v>OK</v>
      </c>
      <c r="H207" s="156"/>
      <c r="I207" s="156"/>
    </row>
    <row r="208" spans="2:9" x14ac:dyDescent="0.25">
      <c r="B208" s="98">
        <v>536006</v>
      </c>
      <c r="C208" s="3" t="s">
        <v>51</v>
      </c>
      <c r="D208" s="56">
        <f>+IFERROR(VLOOKUP(B208,'Balance SIIF'!A:F,6,FALSE), )</f>
        <v>0</v>
      </c>
      <c r="E208" s="56">
        <f>+IFERROR(VLOOKUP(B208,'Balance SOA'!A:F,6,FALSE), )</f>
        <v>0</v>
      </c>
      <c r="F208" s="57">
        <f t="shared" si="21"/>
        <v>0</v>
      </c>
      <c r="G208" s="5" t="str">
        <f t="shared" si="20"/>
        <v>OK</v>
      </c>
      <c r="H208" s="156"/>
      <c r="I208" s="156"/>
    </row>
    <row r="209" spans="2:9" x14ac:dyDescent="0.25">
      <c r="B209" s="98">
        <v>536006001</v>
      </c>
      <c r="C209" s="3" t="s">
        <v>52</v>
      </c>
      <c r="D209" s="56">
        <f>+IFERROR(VLOOKUP(B209,'Balance SIIF'!A:F,6,FALSE), )</f>
        <v>0</v>
      </c>
      <c r="E209" s="56">
        <f>+IFERROR(VLOOKUP(B209,'Balance SOA'!A:F,6,FALSE), )</f>
        <v>0</v>
      </c>
      <c r="F209" s="57">
        <f t="shared" si="21"/>
        <v>0</v>
      </c>
      <c r="G209" s="5" t="str">
        <f t="shared" si="20"/>
        <v>OK</v>
      </c>
      <c r="H209" s="156"/>
      <c r="I209" s="156"/>
    </row>
    <row r="210" spans="2:9" x14ac:dyDescent="0.25">
      <c r="B210" s="98">
        <v>536006002</v>
      </c>
      <c r="C210" s="3" t="s">
        <v>27</v>
      </c>
      <c r="D210" s="56">
        <f>+IFERROR(VLOOKUP(B210,'Balance SIIF'!A:F,6,FALSE), )</f>
        <v>0</v>
      </c>
      <c r="E210" s="56">
        <f>+IFERROR(VLOOKUP(B210,'Balance SOA'!A:F,6,FALSE), )</f>
        <v>0</v>
      </c>
      <c r="F210" s="57">
        <f t="shared" si="21"/>
        <v>0</v>
      </c>
      <c r="G210" s="5" t="str">
        <f t="shared" si="20"/>
        <v>OK</v>
      </c>
      <c r="H210" s="156"/>
      <c r="I210" s="156"/>
    </row>
    <row r="211" spans="2:9" x14ac:dyDescent="0.25">
      <c r="B211" s="98">
        <v>536007</v>
      </c>
      <c r="C211" s="3" t="s">
        <v>30</v>
      </c>
      <c r="D211" s="56">
        <f>+IFERROR(VLOOKUP(B211,'Balance SIIF'!A:F,6,FALSE), )</f>
        <v>0</v>
      </c>
      <c r="E211" s="56">
        <f>+IFERROR(VLOOKUP(B211,'Balance SOA'!A:F,6,FALSE), )</f>
        <v>0</v>
      </c>
      <c r="F211" s="57">
        <f t="shared" si="21"/>
        <v>0</v>
      </c>
      <c r="G211" s="5" t="str">
        <f t="shared" si="20"/>
        <v>OK</v>
      </c>
      <c r="H211" s="156"/>
      <c r="I211" s="156"/>
    </row>
    <row r="212" spans="2:9" x14ac:dyDescent="0.25">
      <c r="B212" s="98">
        <v>536007001</v>
      </c>
      <c r="C212" s="3" t="s">
        <v>19</v>
      </c>
      <c r="D212" s="56">
        <f>+IFERROR(VLOOKUP(B212,'Balance SIIF'!A:F,6,FALSE), )</f>
        <v>0</v>
      </c>
      <c r="E212" s="56">
        <f>+IFERROR(VLOOKUP(B212,'Balance SOA'!A:F,6,FALSE), )</f>
        <v>0</v>
      </c>
      <c r="F212" s="57">
        <f t="shared" si="21"/>
        <v>0</v>
      </c>
      <c r="G212" s="5" t="str">
        <f t="shared" si="20"/>
        <v>OK</v>
      </c>
      <c r="H212" s="156"/>
      <c r="I212" s="156"/>
    </row>
    <row r="213" spans="2:9" x14ac:dyDescent="0.25">
      <c r="B213" s="98">
        <v>536007002</v>
      </c>
      <c r="C213" s="3" t="s">
        <v>20</v>
      </c>
      <c r="D213" s="56">
        <f>+IFERROR(VLOOKUP(B213,'Balance SIIF'!A:F,6,FALSE), )</f>
        <v>0</v>
      </c>
      <c r="E213" s="56">
        <f>+IFERROR(VLOOKUP(B213,'Balance SOA'!A:F,6,FALSE), )</f>
        <v>0</v>
      </c>
      <c r="F213" s="57">
        <f t="shared" si="21"/>
        <v>0</v>
      </c>
      <c r="G213" s="5" t="str">
        <f t="shared" si="20"/>
        <v>OK</v>
      </c>
      <c r="H213" s="156"/>
      <c r="I213" s="156"/>
    </row>
    <row r="214" spans="2:9" x14ac:dyDescent="0.25">
      <c r="B214" s="98">
        <v>536008</v>
      </c>
      <c r="C214" s="3" t="s">
        <v>54</v>
      </c>
      <c r="D214" s="56">
        <f>+IFERROR(VLOOKUP(B214,'Balance SIIF'!A:F,6,FALSE), )</f>
        <v>0</v>
      </c>
      <c r="E214" s="56">
        <f>+IFERROR(VLOOKUP(B214,'Balance SOA'!A:F,6,FALSE), )</f>
        <v>0</v>
      </c>
      <c r="F214" s="57">
        <f t="shared" si="21"/>
        <v>0</v>
      </c>
      <c r="G214" s="5" t="str">
        <f t="shared" si="20"/>
        <v>OK</v>
      </c>
      <c r="H214" s="156"/>
      <c r="I214" s="156"/>
    </row>
    <row r="215" spans="2:9" x14ac:dyDescent="0.25">
      <c r="B215" s="98">
        <v>536008002</v>
      </c>
      <c r="C215" s="3" t="s">
        <v>55</v>
      </c>
      <c r="D215" s="56">
        <f>+IFERROR(VLOOKUP(B215,'Balance SIIF'!A:F,6,FALSE), )</f>
        <v>0</v>
      </c>
      <c r="E215" s="56">
        <f>+IFERROR(VLOOKUP(B215,'Balance SOA'!A:F,6,FALSE), )</f>
        <v>0</v>
      </c>
      <c r="F215" s="57">
        <f t="shared" si="21"/>
        <v>0</v>
      </c>
      <c r="G215" s="5" t="str">
        <f t="shared" si="20"/>
        <v>OK</v>
      </c>
      <c r="H215" s="156"/>
      <c r="I215" s="156"/>
    </row>
    <row r="216" spans="2:9" x14ac:dyDescent="0.25">
      <c r="B216" s="98">
        <v>536013</v>
      </c>
      <c r="C216" s="3" t="s">
        <v>63</v>
      </c>
      <c r="D216" s="56">
        <f>+IFERROR(VLOOKUP(B216,'Balance SIIF'!A:F,6,FALSE), )</f>
        <v>0</v>
      </c>
      <c r="E216" s="56">
        <f>+IFERROR(VLOOKUP(B216,'Balance SOA'!A:F,6,FALSE), )</f>
        <v>0</v>
      </c>
      <c r="F216" s="57">
        <f t="shared" si="21"/>
        <v>0</v>
      </c>
      <c r="G216" s="5" t="str">
        <f t="shared" si="20"/>
        <v>OK</v>
      </c>
      <c r="H216" s="156"/>
      <c r="I216" s="156"/>
    </row>
    <row r="217" spans="2:9" x14ac:dyDescent="0.25">
      <c r="B217" s="98">
        <v>536013004</v>
      </c>
      <c r="C217" s="3" t="s">
        <v>30</v>
      </c>
      <c r="D217" s="56">
        <f>+IFERROR(VLOOKUP(B217,'Balance SIIF'!A:F,6,FALSE), )</f>
        <v>0</v>
      </c>
      <c r="E217" s="56">
        <f>+IFERROR(VLOOKUP(B217,'Balance SOA'!A:F,6,FALSE), )</f>
        <v>0</v>
      </c>
      <c r="F217" s="57">
        <f t="shared" si="21"/>
        <v>0</v>
      </c>
      <c r="G217" s="5" t="str">
        <f t="shared" si="20"/>
        <v>OK</v>
      </c>
      <c r="H217" s="156"/>
      <c r="I217" s="156"/>
    </row>
    <row r="218" spans="2:9" x14ac:dyDescent="0.25">
      <c r="B218" s="98">
        <v>536015</v>
      </c>
      <c r="C218" s="3" t="s">
        <v>67</v>
      </c>
      <c r="D218" s="56">
        <f>+IFERROR(VLOOKUP(B218,'Balance SIIF'!A:F,6,FALSE), )</f>
        <v>0</v>
      </c>
      <c r="E218" s="56">
        <f>+IFERROR(VLOOKUP(B218,'Balance SOA'!A:F,6,FALSE), )</f>
        <v>0</v>
      </c>
      <c r="F218" s="57">
        <f t="shared" si="21"/>
        <v>0</v>
      </c>
      <c r="G218" s="5" t="str">
        <f t="shared" si="20"/>
        <v>OK</v>
      </c>
      <c r="H218" s="156"/>
      <c r="I218" s="156"/>
    </row>
    <row r="219" spans="2:9" x14ac:dyDescent="0.25">
      <c r="B219" s="98">
        <v>536015008</v>
      </c>
      <c r="C219" s="3" t="s">
        <v>51</v>
      </c>
      <c r="D219" s="56">
        <f>+IFERROR(VLOOKUP(B219,'Balance SIIF'!A:F,6,FALSE), )</f>
        <v>0</v>
      </c>
      <c r="E219" s="56">
        <f>+IFERROR(VLOOKUP(B219,'Balance SOA'!A:F,6,FALSE), )</f>
        <v>0</v>
      </c>
      <c r="F219" s="57">
        <f t="shared" si="21"/>
        <v>0</v>
      </c>
      <c r="G219" s="5" t="str">
        <f t="shared" si="20"/>
        <v>OK</v>
      </c>
      <c r="H219" s="156"/>
      <c r="I219" s="156"/>
    </row>
    <row r="220" spans="2:9" x14ac:dyDescent="0.25">
      <c r="B220" s="98">
        <v>536015009</v>
      </c>
      <c r="C220" s="3" t="s">
        <v>30</v>
      </c>
      <c r="D220" s="56">
        <f>+IFERROR(VLOOKUP(B220,'Balance SIIF'!A:F,6,FALSE), )</f>
        <v>0</v>
      </c>
      <c r="E220" s="56">
        <f>+IFERROR(VLOOKUP(B220,'Balance SOA'!A:F,6,FALSE), )</f>
        <v>0</v>
      </c>
      <c r="F220" s="57">
        <f t="shared" si="21"/>
        <v>0</v>
      </c>
      <c r="G220" s="5" t="str">
        <f t="shared" si="20"/>
        <v>OK</v>
      </c>
      <c r="H220" s="156"/>
      <c r="I220" s="156"/>
    </row>
    <row r="221" spans="2:9" x14ac:dyDescent="0.25">
      <c r="B221" s="98">
        <v>536015010</v>
      </c>
      <c r="C221" s="3" t="s">
        <v>54</v>
      </c>
      <c r="D221" s="56">
        <f>+IFERROR(VLOOKUP(B221,'Balance SIIF'!A:F,6,FALSE), )</f>
        <v>0</v>
      </c>
      <c r="E221" s="56">
        <f>+IFERROR(VLOOKUP(B221,'Balance SOA'!A:F,6,FALSE), )</f>
        <v>0</v>
      </c>
      <c r="F221" s="57">
        <f t="shared" si="21"/>
        <v>0</v>
      </c>
      <c r="G221" s="5" t="str">
        <f t="shared" si="20"/>
        <v>OK</v>
      </c>
      <c r="H221" s="156"/>
      <c r="I221" s="156"/>
    </row>
    <row r="222" spans="2:9" x14ac:dyDescent="0.25">
      <c r="B222" s="98">
        <v>5366</v>
      </c>
      <c r="C222" s="3" t="s">
        <v>84</v>
      </c>
      <c r="D222" s="56">
        <f>+IFERROR(VLOOKUP(B222,'Balance SIIF'!A:F,6,FALSE), )</f>
        <v>0</v>
      </c>
      <c r="E222" s="56">
        <f>+IFERROR(VLOOKUP(B222,'Balance SOA'!A:F,6,FALSE), )</f>
        <v>0</v>
      </c>
      <c r="F222" s="57">
        <f t="shared" si="21"/>
        <v>0</v>
      </c>
      <c r="G222" s="5" t="str">
        <f t="shared" si="20"/>
        <v>OK</v>
      </c>
      <c r="H222" s="156"/>
      <c r="I222" s="156"/>
    </row>
    <row r="223" spans="2:9" x14ac:dyDescent="0.25">
      <c r="B223" s="98">
        <v>536605</v>
      </c>
      <c r="C223" s="3" t="s">
        <v>74</v>
      </c>
      <c r="D223" s="56">
        <f>+IFERROR(VLOOKUP(B223,'Balance SIIF'!A:F,6,FALSE), )</f>
        <v>0</v>
      </c>
      <c r="E223" s="56">
        <f>+IFERROR(VLOOKUP(B223,'Balance SOA'!A:F,6,FALSE), )</f>
        <v>0</v>
      </c>
      <c r="F223" s="57">
        <f t="shared" si="21"/>
        <v>0</v>
      </c>
      <c r="G223" s="5" t="str">
        <f t="shared" si="20"/>
        <v>OK</v>
      </c>
      <c r="H223" s="156"/>
      <c r="I223" s="156"/>
    </row>
    <row r="224" spans="2:9" x14ac:dyDescent="0.25">
      <c r="B224" s="98">
        <v>536605001</v>
      </c>
      <c r="C224" s="3" t="s">
        <v>74</v>
      </c>
      <c r="D224" s="56">
        <f>+IFERROR(VLOOKUP(B224,'Balance SIIF'!A:F,6,FALSE), )</f>
        <v>0</v>
      </c>
      <c r="E224" s="56">
        <f>+IFERROR(VLOOKUP(B224,'Balance SOA'!A:F,6,FALSE), )</f>
        <v>0</v>
      </c>
      <c r="F224" s="57">
        <f t="shared" si="21"/>
        <v>0</v>
      </c>
      <c r="G224" s="5" t="str">
        <f t="shared" si="20"/>
        <v>OK</v>
      </c>
      <c r="H224" s="156"/>
      <c r="I224" s="156"/>
    </row>
    <row r="225" spans="2:9" x14ac:dyDescent="0.25">
      <c r="B225" s="98">
        <v>536606</v>
      </c>
      <c r="C225" s="3" t="s">
        <v>75</v>
      </c>
      <c r="D225" s="56">
        <f>+IFERROR(VLOOKUP(B225,'Balance SIIF'!A:F,6,FALSE), )</f>
        <v>0</v>
      </c>
      <c r="E225" s="56">
        <f>+IFERROR(VLOOKUP(B225,'Balance SOA'!A:F,6,FALSE), )</f>
        <v>0</v>
      </c>
      <c r="F225" s="57">
        <f t="shared" si="21"/>
        <v>0</v>
      </c>
      <c r="G225" s="5" t="str">
        <f t="shared" si="20"/>
        <v>OK</v>
      </c>
      <c r="H225" s="156"/>
      <c r="I225" s="156"/>
    </row>
    <row r="226" spans="2:9" x14ac:dyDescent="0.25">
      <c r="B226" s="98">
        <v>536606001</v>
      </c>
      <c r="C226" s="3" t="s">
        <v>75</v>
      </c>
      <c r="D226" s="56">
        <f>+IFERROR(VLOOKUP(B226,'Balance SIIF'!A:F,6,FALSE), )</f>
        <v>0</v>
      </c>
      <c r="E226" s="56">
        <f>+IFERROR(VLOOKUP(B226,'Balance SOA'!A:F,6,FALSE), )</f>
        <v>0</v>
      </c>
      <c r="F226" s="57">
        <f t="shared" si="21"/>
        <v>0</v>
      </c>
      <c r="G226" s="5" t="str">
        <f t="shared" si="20"/>
        <v>OK</v>
      </c>
      <c r="H226" s="156"/>
      <c r="I226" s="156"/>
    </row>
    <row r="227" spans="2:9" x14ac:dyDescent="0.25">
      <c r="B227" s="93"/>
      <c r="I227" s="94"/>
    </row>
    <row r="228" spans="2:9" x14ac:dyDescent="0.25">
      <c r="B228" s="85" t="s">
        <v>148</v>
      </c>
      <c r="C228" s="141" t="s">
        <v>149</v>
      </c>
      <c r="D228" s="142"/>
      <c r="E228" s="142"/>
      <c r="F228" s="142"/>
      <c r="G228" s="142"/>
      <c r="H228" s="142"/>
      <c r="I228" s="143"/>
    </row>
    <row r="229" spans="2:9" x14ac:dyDescent="0.25">
      <c r="B229" s="107"/>
      <c r="C229" s="86"/>
      <c r="D229" s="86"/>
      <c r="E229" s="86"/>
      <c r="F229" s="86"/>
      <c r="G229" s="86"/>
      <c r="H229" s="86"/>
      <c r="I229" s="108"/>
    </row>
    <row r="230" spans="2:9" x14ac:dyDescent="0.25">
      <c r="B230" s="93"/>
      <c r="I230" s="94"/>
    </row>
    <row r="231" spans="2:9" x14ac:dyDescent="0.25">
      <c r="B231" s="157" t="s">
        <v>150</v>
      </c>
      <c r="C231" s="157"/>
      <c r="D231" s="157"/>
      <c r="E231" s="157"/>
      <c r="F231" s="157"/>
      <c r="G231" s="157"/>
      <c r="H231" s="157"/>
      <c r="I231" s="157"/>
    </row>
    <row r="232" spans="2:9" x14ac:dyDescent="0.25">
      <c r="B232" s="6" t="s">
        <v>197</v>
      </c>
      <c r="C232" s="6" t="s">
        <v>159</v>
      </c>
      <c r="D232" s="6" t="s">
        <v>100</v>
      </c>
      <c r="E232" s="6" t="s">
        <v>130</v>
      </c>
      <c r="F232" s="6" t="s">
        <v>99</v>
      </c>
      <c r="G232" s="6" t="s">
        <v>122</v>
      </c>
      <c r="H232" s="157" t="s">
        <v>101</v>
      </c>
      <c r="I232" s="157"/>
    </row>
    <row r="233" spans="2:9" x14ac:dyDescent="0.25">
      <c r="B233" s="98" t="s">
        <v>87</v>
      </c>
      <c r="C233" s="3" t="s">
        <v>88</v>
      </c>
      <c r="D233" s="56">
        <f>+IFERROR(VLOOKUP(B233,'Balance SIIF'!A:F,6,FALSE), )</f>
        <v>0</v>
      </c>
      <c r="E233" s="56">
        <f>+IFERROR(VLOOKUP(B233,'Balance SOA'!A:F,6,FALSE), )</f>
        <v>0</v>
      </c>
      <c r="F233" s="57">
        <f>+D233-E233</f>
        <v>0</v>
      </c>
      <c r="G233" s="5" t="str">
        <f t="shared" ref="G233:G251" si="22">+IF(F233=0,"OK","REVISAR")</f>
        <v>OK</v>
      </c>
      <c r="H233" s="156"/>
      <c r="I233" s="156"/>
    </row>
    <row r="234" spans="2:9" x14ac:dyDescent="0.25">
      <c r="B234" s="98">
        <v>83</v>
      </c>
      <c r="C234" s="3" t="s">
        <v>89</v>
      </c>
      <c r="D234" s="56">
        <f>+IFERROR(VLOOKUP(B234,'Balance SIIF'!A:F,6,FALSE), )</f>
        <v>0</v>
      </c>
      <c r="E234" s="56">
        <f>+IFERROR(VLOOKUP(B234,'Balance SOA'!A:F,6,FALSE), )</f>
        <v>0</v>
      </c>
      <c r="F234" s="127">
        <f>ROUNDDOWN(D234-E234,0)</f>
        <v>0</v>
      </c>
      <c r="G234" s="5" t="str">
        <f t="shared" si="22"/>
        <v>OK</v>
      </c>
      <c r="H234" s="156"/>
      <c r="I234" s="156"/>
    </row>
    <row r="235" spans="2:9" x14ac:dyDescent="0.25">
      <c r="B235" s="98">
        <v>8315</v>
      </c>
      <c r="C235" s="3" t="s">
        <v>90</v>
      </c>
      <c r="D235" s="56">
        <f>+IFERROR(VLOOKUP(B235,'Balance SIIF'!A:F,6,FALSE), )</f>
        <v>0</v>
      </c>
      <c r="E235" s="56">
        <f>+IFERROR(VLOOKUP(B235,'Balance SOA'!A:F,6,FALSE), )</f>
        <v>0</v>
      </c>
      <c r="F235" s="127">
        <f t="shared" ref="F235:F237" si="23">ROUNDDOWN(D235-E235,0)</f>
        <v>0</v>
      </c>
      <c r="G235" s="5" t="str">
        <f t="shared" si="22"/>
        <v>OK</v>
      </c>
      <c r="H235" s="156"/>
      <c r="I235" s="156"/>
    </row>
    <row r="236" spans="2:9" x14ac:dyDescent="0.25">
      <c r="B236" s="98">
        <v>831510</v>
      </c>
      <c r="C236" s="3" t="s">
        <v>77</v>
      </c>
      <c r="D236" s="56">
        <f>+IFERROR(VLOOKUP(B236,'Balance SIIF'!A:F,6,FALSE), )</f>
        <v>0</v>
      </c>
      <c r="E236" s="56">
        <f>+IFERROR(VLOOKUP(B236,'Balance SOA'!A:F,6,FALSE), )</f>
        <v>0</v>
      </c>
      <c r="F236" s="127">
        <f t="shared" si="23"/>
        <v>0</v>
      </c>
      <c r="G236" s="5" t="str">
        <f t="shared" si="22"/>
        <v>OK</v>
      </c>
      <c r="H236" s="156"/>
      <c r="I236" s="156"/>
    </row>
    <row r="237" spans="2:9" x14ac:dyDescent="0.25">
      <c r="B237" s="98">
        <v>831510001</v>
      </c>
      <c r="C237" s="3" t="s">
        <v>77</v>
      </c>
      <c r="D237" s="56">
        <f>+IFERROR(VLOOKUP(B237,'Balance SIIF'!A:F,6,FALSE), )</f>
        <v>0</v>
      </c>
      <c r="E237" s="56">
        <f>+IFERROR(VLOOKUP(B237,'Balance SOA'!A:F,6,FALSE), )</f>
        <v>0</v>
      </c>
      <c r="F237" s="127">
        <f t="shared" si="23"/>
        <v>0</v>
      </c>
      <c r="G237" s="5" t="str">
        <f t="shared" si="22"/>
        <v>OK</v>
      </c>
      <c r="H237" s="156"/>
      <c r="I237" s="156"/>
    </row>
    <row r="238" spans="2:9" x14ac:dyDescent="0.25">
      <c r="B238" s="98">
        <v>8347</v>
      </c>
      <c r="C238" s="3" t="s">
        <v>91</v>
      </c>
      <c r="D238" s="56">
        <f>+IFERROR(VLOOKUP(B238,'Balance SIIF'!A:F,6,FALSE), )</f>
        <v>0</v>
      </c>
      <c r="E238" s="56">
        <f>+IFERROR(VLOOKUP(B238,'Balance SOA'!A:F,6,FALSE), )</f>
        <v>0</v>
      </c>
      <c r="F238" s="68">
        <f t="shared" ref="F238:F251" si="24">+D238-E238</f>
        <v>0</v>
      </c>
      <c r="G238" s="5" t="str">
        <f t="shared" si="22"/>
        <v>OK</v>
      </c>
      <c r="H238" s="156"/>
      <c r="I238" s="156"/>
    </row>
    <row r="239" spans="2:9" x14ac:dyDescent="0.25">
      <c r="B239" s="98">
        <v>834704</v>
      </c>
      <c r="C239" s="3" t="s">
        <v>77</v>
      </c>
      <c r="D239" s="56">
        <f>+IFERROR(VLOOKUP(B239,'Balance SIIF'!A:F,6,FALSE), )</f>
        <v>0</v>
      </c>
      <c r="E239" s="56">
        <f>+IFERROR(VLOOKUP(B239,'Balance SOA'!A:F,6,FALSE), )</f>
        <v>0</v>
      </c>
      <c r="F239" s="68">
        <f t="shared" si="24"/>
        <v>0</v>
      </c>
      <c r="G239" s="5" t="str">
        <f t="shared" si="22"/>
        <v>OK</v>
      </c>
      <c r="H239" s="156"/>
      <c r="I239" s="156"/>
    </row>
    <row r="240" spans="2:9" x14ac:dyDescent="0.25">
      <c r="B240" s="98">
        <v>834704001</v>
      </c>
      <c r="C240" s="3" t="s">
        <v>77</v>
      </c>
      <c r="D240" s="56">
        <f>+IFERROR(VLOOKUP(B240,'Balance SIIF'!A:F,6,FALSE), )</f>
        <v>0</v>
      </c>
      <c r="E240" s="56">
        <f>+IFERROR(VLOOKUP(B240,'Balance SOA'!A:F,6,FALSE), )</f>
        <v>0</v>
      </c>
      <c r="F240" s="68">
        <f t="shared" si="24"/>
        <v>0</v>
      </c>
      <c r="G240" s="5" t="str">
        <f t="shared" si="22"/>
        <v>OK</v>
      </c>
      <c r="H240" s="156"/>
      <c r="I240" s="156"/>
    </row>
    <row r="241" spans="2:11" x14ac:dyDescent="0.25">
      <c r="B241" s="98">
        <v>8361</v>
      </c>
      <c r="C241" s="3" t="s">
        <v>92</v>
      </c>
      <c r="D241" s="56">
        <f>+IFERROR(VLOOKUP(B241,'Balance SIIF'!A:F,6,FALSE), )</f>
        <v>0</v>
      </c>
      <c r="E241" s="56">
        <f>+IFERROR(VLOOKUP(B241,'Balance SOA'!A:F,6,FALSE), )</f>
        <v>0</v>
      </c>
      <c r="F241" s="68">
        <f t="shared" si="24"/>
        <v>0</v>
      </c>
      <c r="G241" s="5" t="str">
        <f t="shared" si="22"/>
        <v>OK</v>
      </c>
      <c r="H241" s="156"/>
      <c r="I241" s="156"/>
    </row>
    <row r="242" spans="2:11" x14ac:dyDescent="0.25">
      <c r="B242" s="98">
        <v>836101</v>
      </c>
      <c r="C242" s="3" t="s">
        <v>93</v>
      </c>
      <c r="D242" s="56">
        <f>+IFERROR(VLOOKUP(B242,'Balance SIIF'!A:F,6,FALSE), )</f>
        <v>0</v>
      </c>
      <c r="E242" s="56">
        <f>+IFERROR(VLOOKUP(B242,'Balance SOA'!A:F,6,FALSE), )</f>
        <v>0</v>
      </c>
      <c r="F242" s="68">
        <f t="shared" si="24"/>
        <v>0</v>
      </c>
      <c r="G242" s="5" t="str">
        <f t="shared" si="22"/>
        <v>OK</v>
      </c>
      <c r="H242" s="156"/>
      <c r="I242" s="156"/>
    </row>
    <row r="243" spans="2:11" x14ac:dyDescent="0.25">
      <c r="B243" s="98">
        <v>836101001</v>
      </c>
      <c r="C243" s="3" t="s">
        <v>93</v>
      </c>
      <c r="D243" s="56">
        <f>+IFERROR(VLOOKUP(B243,'Balance SIIF'!A:F,6,FALSE), )</f>
        <v>0</v>
      </c>
      <c r="E243" s="56">
        <f>+IFERROR(VLOOKUP(B243,'Balance SOA'!A:F,6,FALSE), )</f>
        <v>0</v>
      </c>
      <c r="F243" s="68">
        <f t="shared" si="24"/>
        <v>0</v>
      </c>
      <c r="G243" s="5" t="str">
        <f t="shared" si="22"/>
        <v>OK</v>
      </c>
      <c r="H243" s="156"/>
      <c r="I243" s="156"/>
    </row>
    <row r="244" spans="2:11" x14ac:dyDescent="0.25">
      <c r="B244" s="98">
        <v>89</v>
      </c>
      <c r="C244" s="3" t="s">
        <v>94</v>
      </c>
      <c r="D244" s="56">
        <f>+IFERROR(VLOOKUP(B244,'Balance SIIF'!A:F,6,FALSE), )</f>
        <v>0</v>
      </c>
      <c r="E244" s="56">
        <f>+IFERROR(VLOOKUP(B244,'Balance SOA'!A:F,6,FALSE), )</f>
        <v>0</v>
      </c>
      <c r="F244" s="127">
        <f t="shared" ref="F244:F247" si="25">ROUNDDOWN(D244-E244,0)</f>
        <v>0</v>
      </c>
      <c r="G244" s="5" t="str">
        <f t="shared" si="22"/>
        <v>OK</v>
      </c>
      <c r="H244" s="156"/>
      <c r="I244" s="156"/>
      <c r="K244" s="67"/>
    </row>
    <row r="245" spans="2:11" x14ac:dyDescent="0.25">
      <c r="B245" s="98">
        <v>8915</v>
      </c>
      <c r="C245" s="3" t="s">
        <v>95</v>
      </c>
      <c r="D245" s="56">
        <f>+IFERROR(VLOOKUP(B245,'Balance SIIF'!A:F,6,FALSE), )</f>
        <v>0</v>
      </c>
      <c r="E245" s="56">
        <f>+IFERROR(-VLOOKUP(B245,'Balance SOA'!A:F,6,FALSE), )</f>
        <v>0</v>
      </c>
      <c r="F245" s="127">
        <f t="shared" si="25"/>
        <v>0</v>
      </c>
      <c r="G245" s="5" t="str">
        <f t="shared" si="22"/>
        <v>OK</v>
      </c>
      <c r="H245" s="156"/>
      <c r="I245" s="156"/>
    </row>
    <row r="246" spans="2:11" x14ac:dyDescent="0.25">
      <c r="B246" s="98">
        <v>891506</v>
      </c>
      <c r="C246" s="3" t="s">
        <v>96</v>
      </c>
      <c r="D246" s="56">
        <f>+IFERROR(VLOOKUP(B246,'Balance SIIF'!A:F,6,FALSE), )</f>
        <v>0</v>
      </c>
      <c r="E246" s="56">
        <f>+IFERROR(-VLOOKUP(B246,'Balance SOA'!A:F,6,FALSE), )</f>
        <v>0</v>
      </c>
      <c r="F246" s="127">
        <f t="shared" si="25"/>
        <v>0</v>
      </c>
      <c r="G246" s="5" t="str">
        <f t="shared" si="22"/>
        <v>OK</v>
      </c>
      <c r="H246" s="156"/>
      <c r="I246" s="156"/>
    </row>
    <row r="247" spans="2:11" x14ac:dyDescent="0.25">
      <c r="B247" s="98">
        <v>891506001</v>
      </c>
      <c r="C247" s="3" t="s">
        <v>96</v>
      </c>
      <c r="D247" s="56">
        <f>+IFERROR(VLOOKUP(B247,'Balance SIIF'!A:F,6,FALSE), )</f>
        <v>0</v>
      </c>
      <c r="E247" s="56">
        <f>+IFERROR(-VLOOKUP(B247,'Balance SOA'!A:F,6,FALSE), )</f>
        <v>0</v>
      </c>
      <c r="F247" s="127">
        <f t="shared" si="25"/>
        <v>0</v>
      </c>
      <c r="G247" s="5" t="str">
        <f t="shared" si="22"/>
        <v>OK</v>
      </c>
      <c r="H247" s="156"/>
      <c r="I247" s="156"/>
    </row>
    <row r="248" spans="2:11" x14ac:dyDescent="0.25">
      <c r="B248" s="98">
        <v>891518</v>
      </c>
      <c r="C248" s="3" t="s">
        <v>97</v>
      </c>
      <c r="D248" s="56">
        <f>+IFERROR(VLOOKUP(B248,'Balance SIIF'!A:F,6,FALSE), )</f>
        <v>0</v>
      </c>
      <c r="E248" s="56">
        <f>+IFERROR(-VLOOKUP(B248,'Balance SOA'!A:F,6,FALSE), )</f>
        <v>0</v>
      </c>
      <c r="F248" s="70">
        <f t="shared" si="24"/>
        <v>0</v>
      </c>
      <c r="G248" s="5" t="str">
        <f t="shared" si="22"/>
        <v>OK</v>
      </c>
      <c r="H248" s="156"/>
      <c r="I248" s="156"/>
    </row>
    <row r="249" spans="2:11" x14ac:dyDescent="0.25">
      <c r="B249" s="98">
        <v>891518001</v>
      </c>
      <c r="C249" s="3" t="s">
        <v>97</v>
      </c>
      <c r="D249" s="56">
        <f>+IFERROR(VLOOKUP(B249,'Balance SIIF'!A:F,6,FALSE), )</f>
        <v>0</v>
      </c>
      <c r="E249" s="56">
        <f>+IFERROR(-VLOOKUP(B249,'Balance SOA'!A:F,6,FALSE), )</f>
        <v>0</v>
      </c>
      <c r="F249" s="70">
        <f t="shared" si="24"/>
        <v>0</v>
      </c>
      <c r="G249" s="5" t="str">
        <f t="shared" si="22"/>
        <v>OK</v>
      </c>
      <c r="H249" s="156"/>
      <c r="I249" s="156"/>
    </row>
    <row r="250" spans="2:11" x14ac:dyDescent="0.25">
      <c r="B250" s="98">
        <v>891521</v>
      </c>
      <c r="C250" s="3" t="s">
        <v>98</v>
      </c>
      <c r="D250" s="56">
        <f>+IFERROR(VLOOKUP(B250,'Balance SIIF'!A:F,6,FALSE), )</f>
        <v>0</v>
      </c>
      <c r="E250" s="56">
        <f>+IFERROR(-VLOOKUP(B250,'Balance SOA'!A:F,6,FALSE), )</f>
        <v>0</v>
      </c>
      <c r="F250" s="70">
        <f t="shared" si="24"/>
        <v>0</v>
      </c>
      <c r="G250" s="5" t="str">
        <f t="shared" si="22"/>
        <v>OK</v>
      </c>
      <c r="H250" s="156" t="s">
        <v>131</v>
      </c>
      <c r="I250" s="156"/>
    </row>
    <row r="251" spans="2:11" x14ac:dyDescent="0.25">
      <c r="B251" s="98">
        <v>891521001</v>
      </c>
      <c r="C251" s="3" t="s">
        <v>98</v>
      </c>
      <c r="D251" s="56">
        <f>+IFERROR(VLOOKUP(B251,'Balance SIIF'!A:F,6,FALSE), )</f>
        <v>0</v>
      </c>
      <c r="E251" s="56">
        <f>+IFERROR(-VLOOKUP(B251,'Balance SOA'!A:F,6,FALSE), )</f>
        <v>0</v>
      </c>
      <c r="F251" s="70">
        <f t="shared" si="24"/>
        <v>0</v>
      </c>
      <c r="G251" s="5" t="str">
        <f t="shared" si="22"/>
        <v>OK</v>
      </c>
      <c r="H251" s="156"/>
      <c r="I251" s="156"/>
    </row>
    <row r="252" spans="2:11" x14ac:dyDescent="0.25">
      <c r="B252" s="93"/>
      <c r="I252" s="94"/>
    </row>
    <row r="253" spans="2:11" x14ac:dyDescent="0.25">
      <c r="B253" s="49" t="s">
        <v>151</v>
      </c>
      <c r="C253" s="144" t="s">
        <v>152</v>
      </c>
      <c r="D253" s="145"/>
      <c r="E253" s="145"/>
      <c r="F253" s="145"/>
      <c r="G253" s="145"/>
      <c r="H253" s="145"/>
      <c r="I253" s="146"/>
    </row>
    <row r="254" spans="2:11" x14ac:dyDescent="0.25">
      <c r="B254" s="93"/>
      <c r="I254" s="94"/>
    </row>
    <row r="255" spans="2:11" x14ac:dyDescent="0.25">
      <c r="B255" s="109" t="s">
        <v>101</v>
      </c>
      <c r="I255" s="94"/>
    </row>
    <row r="256" spans="2:11" x14ac:dyDescent="0.25">
      <c r="B256" s="147"/>
      <c r="C256" s="148"/>
      <c r="D256" s="148"/>
      <c r="E256" s="148"/>
      <c r="F256" s="148"/>
      <c r="G256" s="148"/>
      <c r="H256" s="148"/>
      <c r="I256" s="149"/>
    </row>
    <row r="257" spans="2:9" x14ac:dyDescent="0.25">
      <c r="B257" s="150"/>
      <c r="C257" s="151"/>
      <c r="D257" s="151"/>
      <c r="E257" s="151"/>
      <c r="F257" s="151"/>
      <c r="G257" s="151"/>
      <c r="H257" s="151"/>
      <c r="I257" s="152"/>
    </row>
    <row r="258" spans="2:9" x14ac:dyDescent="0.25">
      <c r="B258" s="150"/>
      <c r="C258" s="151"/>
      <c r="D258" s="151"/>
      <c r="E258" s="151"/>
      <c r="F258" s="151"/>
      <c r="G258" s="151"/>
      <c r="H258" s="151"/>
      <c r="I258" s="152"/>
    </row>
    <row r="259" spans="2:9" x14ac:dyDescent="0.25">
      <c r="B259" s="150"/>
      <c r="C259" s="151"/>
      <c r="D259" s="151"/>
      <c r="E259" s="151"/>
      <c r="F259" s="151"/>
      <c r="G259" s="151"/>
      <c r="H259" s="151"/>
      <c r="I259" s="152"/>
    </row>
    <row r="260" spans="2:9" x14ac:dyDescent="0.25">
      <c r="B260" s="153"/>
      <c r="C260" s="154"/>
      <c r="D260" s="154"/>
      <c r="E260" s="154"/>
      <c r="F260" s="154"/>
      <c r="G260" s="154"/>
      <c r="H260" s="154"/>
      <c r="I260" s="155"/>
    </row>
    <row r="261" spans="2:9" x14ac:dyDescent="0.25">
      <c r="B261" s="87"/>
      <c r="C261" s="88"/>
      <c r="D261" s="88"/>
      <c r="E261" s="88"/>
      <c r="F261" s="88"/>
      <c r="G261" s="88"/>
      <c r="H261" s="88"/>
      <c r="I261" s="89"/>
    </row>
    <row r="262" spans="2:9" x14ac:dyDescent="0.25">
      <c r="B262" s="110"/>
      <c r="C262" s="111"/>
      <c r="D262" s="111"/>
      <c r="E262" s="111"/>
      <c r="F262" s="112"/>
      <c r="G262" s="112"/>
      <c r="I262" s="94"/>
    </row>
    <row r="263" spans="2:9" x14ac:dyDescent="0.25">
      <c r="B263" s="128" t="s">
        <v>153</v>
      </c>
      <c r="C263" s="129"/>
      <c r="D263" s="130"/>
      <c r="E263" s="130"/>
      <c r="F263" s="129" t="s">
        <v>157</v>
      </c>
      <c r="I263" s="94"/>
    </row>
    <row r="264" spans="2:9" x14ac:dyDescent="0.25">
      <c r="B264" s="128"/>
      <c r="C264" s="129"/>
      <c r="D264" s="130"/>
      <c r="E264" s="130"/>
      <c r="F264" s="131" t="s">
        <v>154</v>
      </c>
      <c r="I264" s="94"/>
    </row>
    <row r="265" spans="2:9" x14ac:dyDescent="0.25">
      <c r="B265" s="128"/>
      <c r="C265" s="129"/>
      <c r="D265" s="130"/>
      <c r="E265" s="130"/>
      <c r="F265" s="131"/>
      <c r="I265" s="94"/>
    </row>
    <row r="266" spans="2:9" x14ac:dyDescent="0.25">
      <c r="B266" s="128"/>
      <c r="C266" s="129"/>
      <c r="D266" s="130"/>
      <c r="E266" s="130"/>
      <c r="F266" s="131"/>
      <c r="I266" s="94"/>
    </row>
    <row r="267" spans="2:9" x14ac:dyDescent="0.25">
      <c r="B267" s="128"/>
      <c r="C267" s="129"/>
      <c r="D267" s="130"/>
      <c r="E267" s="130"/>
      <c r="F267" s="131"/>
      <c r="I267" s="94"/>
    </row>
    <row r="268" spans="2:9" x14ac:dyDescent="0.25">
      <c r="B268" s="128"/>
      <c r="C268" s="129"/>
      <c r="D268" s="130"/>
      <c r="E268" s="130"/>
      <c r="F268" s="131"/>
      <c r="I268" s="94"/>
    </row>
    <row r="269" spans="2:9" x14ac:dyDescent="0.25">
      <c r="B269" s="132" t="s">
        <v>155</v>
      </c>
      <c r="C269" s="133"/>
      <c r="D269" s="130"/>
      <c r="E269" s="130"/>
      <c r="F269" s="134" t="s">
        <v>155</v>
      </c>
      <c r="I269" s="94"/>
    </row>
    <row r="270" spans="2:9" x14ac:dyDescent="0.25">
      <c r="B270" s="132"/>
      <c r="C270" s="133"/>
      <c r="D270" s="135"/>
      <c r="E270" s="130"/>
      <c r="F270" s="130"/>
      <c r="I270" s="94"/>
    </row>
    <row r="271" spans="2:9" x14ac:dyDescent="0.25">
      <c r="B271" s="132" t="s">
        <v>156</v>
      </c>
      <c r="C271" s="133"/>
      <c r="D271" s="135"/>
      <c r="E271" s="135"/>
      <c r="F271" s="135"/>
      <c r="G271" s="114"/>
      <c r="I271" s="94"/>
    </row>
    <row r="272" spans="2:9" x14ac:dyDescent="0.25">
      <c r="B272" s="136"/>
      <c r="C272" s="130"/>
      <c r="D272" s="130"/>
      <c r="E272" s="130"/>
      <c r="F272" s="130"/>
      <c r="G272" s="113"/>
      <c r="I272" s="94"/>
    </row>
    <row r="273" spans="2:9" x14ac:dyDescent="0.25">
      <c r="B273" s="65"/>
      <c r="C273" s="115"/>
      <c r="D273" s="115"/>
      <c r="E273" s="115"/>
      <c r="F273" s="115"/>
      <c r="G273" s="115"/>
      <c r="H273" s="115"/>
      <c r="I273" s="66"/>
    </row>
  </sheetData>
  <mergeCells count="211">
    <mergeCell ref="H250:I250"/>
    <mergeCell ref="H251:I251"/>
    <mergeCell ref="H240:I240"/>
    <mergeCell ref="H241:I241"/>
    <mergeCell ref="H242:I242"/>
    <mergeCell ref="H243:I243"/>
    <mergeCell ref="H244:I244"/>
    <mergeCell ref="H245:I245"/>
    <mergeCell ref="H246:I246"/>
    <mergeCell ref="H247:I247"/>
    <mergeCell ref="H248:I248"/>
    <mergeCell ref="H232:I232"/>
    <mergeCell ref="H233:I233"/>
    <mergeCell ref="H234:I234"/>
    <mergeCell ref="H235:I235"/>
    <mergeCell ref="H236:I236"/>
    <mergeCell ref="H237:I237"/>
    <mergeCell ref="H238:I238"/>
    <mergeCell ref="H239:I239"/>
    <mergeCell ref="H249:I249"/>
    <mergeCell ref="B6:D6"/>
    <mergeCell ref="F6:G6"/>
    <mergeCell ref="H6:I6"/>
    <mergeCell ref="B1:I1"/>
    <mergeCell ref="B2:I2"/>
    <mergeCell ref="B3:D3"/>
    <mergeCell ref="E3:I3"/>
    <mergeCell ref="B4:D4"/>
    <mergeCell ref="E4:I4"/>
    <mergeCell ref="B5:D5"/>
    <mergeCell ref="F5:G5"/>
    <mergeCell ref="H5:I5"/>
    <mergeCell ref="B34:I34"/>
    <mergeCell ref="B49:I49"/>
    <mergeCell ref="B79:I79"/>
    <mergeCell ref="C45:I46"/>
    <mergeCell ref="H35:I35"/>
    <mergeCell ref="H36:I36"/>
    <mergeCell ref="H37:I37"/>
    <mergeCell ref="H38:I38"/>
    <mergeCell ref="H39:I39"/>
    <mergeCell ref="H40:I40"/>
    <mergeCell ref="H41:I41"/>
    <mergeCell ref="H42:I42"/>
    <mergeCell ref="H43:I43"/>
    <mergeCell ref="B45:B46"/>
    <mergeCell ref="H61:I61"/>
    <mergeCell ref="H62:I62"/>
    <mergeCell ref="H63:I63"/>
    <mergeCell ref="H64:I64"/>
    <mergeCell ref="H65:I65"/>
    <mergeCell ref="H50:I50"/>
    <mergeCell ref="H51:I51"/>
    <mergeCell ref="H52:I52"/>
    <mergeCell ref="H53:I53"/>
    <mergeCell ref="H54:I54"/>
    <mergeCell ref="H113:I113"/>
    <mergeCell ref="H114:I114"/>
    <mergeCell ref="H115:I115"/>
    <mergeCell ref="H116:I116"/>
    <mergeCell ref="H117:I117"/>
    <mergeCell ref="H108:I108"/>
    <mergeCell ref="H109:I109"/>
    <mergeCell ref="H110:I110"/>
    <mergeCell ref="H111:I111"/>
    <mergeCell ref="H112:I112"/>
    <mergeCell ref="H66:I66"/>
    <mergeCell ref="H67:I67"/>
    <mergeCell ref="H68:I68"/>
    <mergeCell ref="H69:I69"/>
    <mergeCell ref="H70:I70"/>
    <mergeCell ref="H83:I83"/>
    <mergeCell ref="H84:I84"/>
    <mergeCell ref="H55:I55"/>
    <mergeCell ref="H56:I56"/>
    <mergeCell ref="H57:I57"/>
    <mergeCell ref="H58:I58"/>
    <mergeCell ref="H59:I59"/>
    <mergeCell ref="H60:I60"/>
    <mergeCell ref="H71:I71"/>
    <mergeCell ref="H72:I72"/>
    <mergeCell ref="H73:I73"/>
    <mergeCell ref="H85:I85"/>
    <mergeCell ref="H86:I86"/>
    <mergeCell ref="H87:I87"/>
    <mergeCell ref="B75:B76"/>
    <mergeCell ref="H80:I80"/>
    <mergeCell ref="H81:I81"/>
    <mergeCell ref="H82:I82"/>
    <mergeCell ref="H93:I93"/>
    <mergeCell ref="H94:I94"/>
    <mergeCell ref="C75:I75"/>
    <mergeCell ref="C76:I76"/>
    <mergeCell ref="H95:I95"/>
    <mergeCell ref="H106:I106"/>
    <mergeCell ref="H107:I107"/>
    <mergeCell ref="H88:I88"/>
    <mergeCell ref="H89:I89"/>
    <mergeCell ref="H90:I90"/>
    <mergeCell ref="H91:I91"/>
    <mergeCell ref="H92:I92"/>
    <mergeCell ref="B105:I105"/>
    <mergeCell ref="B101:B102"/>
    <mergeCell ref="C101:I102"/>
    <mergeCell ref="H157:I157"/>
    <mergeCell ref="H158:I158"/>
    <mergeCell ref="H159:I159"/>
    <mergeCell ref="H134:I134"/>
    <mergeCell ref="H135:I135"/>
    <mergeCell ref="H136:I136"/>
    <mergeCell ref="H137:I137"/>
    <mergeCell ref="H138:I138"/>
    <mergeCell ref="B126:B127"/>
    <mergeCell ref="C126:I126"/>
    <mergeCell ref="C127:I127"/>
    <mergeCell ref="B130:I130"/>
    <mergeCell ref="H131:I131"/>
    <mergeCell ref="H132:I132"/>
    <mergeCell ref="H133:I133"/>
    <mergeCell ref="H145:I145"/>
    <mergeCell ref="H146:I146"/>
    <mergeCell ref="H147:I147"/>
    <mergeCell ref="H148:I148"/>
    <mergeCell ref="H149:I149"/>
    <mergeCell ref="H153:I153"/>
    <mergeCell ref="H154:I154"/>
    <mergeCell ref="H155:I155"/>
    <mergeCell ref="H156:I156"/>
    <mergeCell ref="B164:I164"/>
    <mergeCell ref="H165:I165"/>
    <mergeCell ref="H96:I96"/>
    <mergeCell ref="H97:I97"/>
    <mergeCell ref="H98:I98"/>
    <mergeCell ref="H99:I99"/>
    <mergeCell ref="H118:I118"/>
    <mergeCell ref="H119:I119"/>
    <mergeCell ref="H120:I120"/>
    <mergeCell ref="H121:I121"/>
    <mergeCell ref="H122:I122"/>
    <mergeCell ref="H123:I123"/>
    <mergeCell ref="H124:I124"/>
    <mergeCell ref="H150:I150"/>
    <mergeCell ref="H151:I151"/>
    <mergeCell ref="H152:I152"/>
    <mergeCell ref="H139:I139"/>
    <mergeCell ref="H140:I140"/>
    <mergeCell ref="H141:I141"/>
    <mergeCell ref="H142:I142"/>
    <mergeCell ref="C161:I161"/>
    <mergeCell ref="C163:I163"/>
    <mergeCell ref="H143:I143"/>
    <mergeCell ref="H144:I144"/>
    <mergeCell ref="C177:I178"/>
    <mergeCell ref="C179:I179"/>
    <mergeCell ref="B177:B179"/>
    <mergeCell ref="B182:I182"/>
    <mergeCell ref="H183:I183"/>
    <mergeCell ref="H184:I184"/>
    <mergeCell ref="H185:I185"/>
    <mergeCell ref="H166:I166"/>
    <mergeCell ref="H167:I167"/>
    <mergeCell ref="H168:I168"/>
    <mergeCell ref="H169:I169"/>
    <mergeCell ref="H170:I170"/>
    <mergeCell ref="H171:I171"/>
    <mergeCell ref="H172:I172"/>
    <mergeCell ref="H173:I173"/>
    <mergeCell ref="H174:I174"/>
    <mergeCell ref="H175:I175"/>
    <mergeCell ref="H205:I205"/>
    <mergeCell ref="H206:I206"/>
    <mergeCell ref="H191:I191"/>
    <mergeCell ref="H192:I192"/>
    <mergeCell ref="H193:I193"/>
    <mergeCell ref="H194:I194"/>
    <mergeCell ref="H195:I195"/>
    <mergeCell ref="H186:I186"/>
    <mergeCell ref="H187:I187"/>
    <mergeCell ref="H188:I188"/>
    <mergeCell ref="H189:I189"/>
    <mergeCell ref="H190:I190"/>
    <mergeCell ref="H196:I196"/>
    <mergeCell ref="B202:I202"/>
    <mergeCell ref="H203:I203"/>
    <mergeCell ref="H204:I204"/>
    <mergeCell ref="B198:B199"/>
    <mergeCell ref="C198:I199"/>
    <mergeCell ref="C228:I228"/>
    <mergeCell ref="C253:I253"/>
    <mergeCell ref="B256:I260"/>
    <mergeCell ref="H212:I212"/>
    <mergeCell ref="H213:I213"/>
    <mergeCell ref="H214:I214"/>
    <mergeCell ref="H215:I215"/>
    <mergeCell ref="H216:I216"/>
    <mergeCell ref="H207:I207"/>
    <mergeCell ref="H208:I208"/>
    <mergeCell ref="H209:I209"/>
    <mergeCell ref="H210:I210"/>
    <mergeCell ref="H211:I211"/>
    <mergeCell ref="H222:I222"/>
    <mergeCell ref="H223:I223"/>
    <mergeCell ref="H224:I224"/>
    <mergeCell ref="H225:I225"/>
    <mergeCell ref="H226:I226"/>
    <mergeCell ref="H217:I217"/>
    <mergeCell ref="H218:I218"/>
    <mergeCell ref="H219:I219"/>
    <mergeCell ref="H220:I220"/>
    <mergeCell ref="H221:I221"/>
    <mergeCell ref="B231:I231"/>
  </mergeCells>
  <pageMargins left="0.7" right="0.7" top="0.75" bottom="0.75" header="0.3" footer="0.3"/>
  <drawing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1D7CB77E-0D66-4154-B703-C43D06AC022E}">
          <x14:formula1>
            <xm:f>Hoja1!$A$2:$A$13</xm:f>
          </x14:formula1>
          <xm:sqref>C8</xm:sqref>
        </x14:dataValidation>
        <x14:dataValidation type="list" allowBlank="1" showInputMessage="1" showErrorMessage="1" xr:uid="{D7C0069B-D0B3-4E12-92F4-FDC9335686A4}">
          <x14:formula1>
            <xm:f>Hoja1!$C$2:$C$5</xm:f>
          </x14:formula1>
          <xm:sqref>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EF42D-FE16-45E1-8108-9827888F9C0B}">
  <dimension ref="A1:C13"/>
  <sheetViews>
    <sheetView workbookViewId="0">
      <selection sqref="A1:C13"/>
    </sheetView>
  </sheetViews>
  <sheetFormatPr baseColWidth="10" defaultRowHeight="15" x14ac:dyDescent="0.25"/>
  <sheetData>
    <row r="1" spans="1:3" x14ac:dyDescent="0.25">
      <c r="A1" s="93" t="s">
        <v>8</v>
      </c>
      <c r="C1" t="s">
        <v>9</v>
      </c>
    </row>
    <row r="2" spans="1:3" x14ac:dyDescent="0.25">
      <c r="A2" t="s">
        <v>198</v>
      </c>
      <c r="C2">
        <v>2024</v>
      </c>
    </row>
    <row r="3" spans="1:3" x14ac:dyDescent="0.25">
      <c r="A3" t="s">
        <v>199</v>
      </c>
      <c r="C3">
        <v>2025</v>
      </c>
    </row>
    <row r="4" spans="1:3" x14ac:dyDescent="0.25">
      <c r="A4" t="s">
        <v>200</v>
      </c>
      <c r="C4">
        <v>2026</v>
      </c>
    </row>
    <row r="5" spans="1:3" x14ac:dyDescent="0.25">
      <c r="A5" t="s">
        <v>201</v>
      </c>
      <c r="C5">
        <v>2027</v>
      </c>
    </row>
    <row r="6" spans="1:3" x14ac:dyDescent="0.25">
      <c r="A6" t="s">
        <v>202</v>
      </c>
    </row>
    <row r="7" spans="1:3" x14ac:dyDescent="0.25">
      <c r="A7" t="s">
        <v>203</v>
      </c>
    </row>
    <row r="8" spans="1:3" x14ac:dyDescent="0.25">
      <c r="A8" t="s">
        <v>204</v>
      </c>
    </row>
    <row r="9" spans="1:3" x14ac:dyDescent="0.25">
      <c r="A9" t="s">
        <v>205</v>
      </c>
    </row>
    <row r="10" spans="1:3" x14ac:dyDescent="0.25">
      <c r="A10" t="s">
        <v>206</v>
      </c>
    </row>
    <row r="11" spans="1:3" x14ac:dyDescent="0.25">
      <c r="A11" t="s">
        <v>207</v>
      </c>
    </row>
    <row r="12" spans="1:3" x14ac:dyDescent="0.25">
      <c r="A12" t="s">
        <v>208</v>
      </c>
    </row>
    <row r="13" spans="1:3" x14ac:dyDescent="0.25">
      <c r="A13" t="s">
        <v>209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9C32D-B68D-4C71-A411-ABB94B6FB8C1}">
  <dimension ref="A1:F501"/>
  <sheetViews>
    <sheetView showGridLines="0" workbookViewId="0"/>
  </sheetViews>
  <sheetFormatPr baseColWidth="10" defaultColWidth="46.85546875" defaultRowHeight="15" x14ac:dyDescent="0.25"/>
  <cols>
    <col min="1" max="1" width="19" customWidth="1"/>
    <col min="3" max="3" width="16.7109375" style="140" bestFit="1" customWidth="1"/>
    <col min="4" max="4" width="16" style="140" bestFit="1" customWidth="1"/>
    <col min="5" max="6" width="16.7109375" style="140" bestFit="1" customWidth="1"/>
  </cols>
  <sheetData>
    <row r="1" spans="1:6" x14ac:dyDescent="0.25">
      <c r="A1" s="137"/>
      <c r="B1" s="137"/>
      <c r="C1" s="138"/>
      <c r="D1" s="138"/>
      <c r="E1" s="138"/>
      <c r="F1" s="138"/>
    </row>
    <row r="2" spans="1:6" x14ac:dyDescent="0.25">
      <c r="A2" s="3"/>
      <c r="B2" s="3"/>
      <c r="C2" s="139"/>
      <c r="D2" s="139"/>
      <c r="E2" s="139"/>
      <c r="F2" s="139"/>
    </row>
    <row r="3" spans="1:6" x14ac:dyDescent="0.25">
      <c r="A3" s="3"/>
      <c r="B3" s="3"/>
      <c r="C3" s="139"/>
      <c r="D3" s="139"/>
      <c r="E3" s="139"/>
      <c r="F3" s="139"/>
    </row>
    <row r="4" spans="1:6" x14ac:dyDescent="0.25">
      <c r="A4" s="3"/>
      <c r="B4" s="3"/>
      <c r="C4" s="139"/>
      <c r="D4" s="139"/>
      <c r="E4" s="139"/>
      <c r="F4" s="139"/>
    </row>
    <row r="5" spans="1:6" x14ac:dyDescent="0.25">
      <c r="A5" s="3"/>
      <c r="B5" s="3"/>
      <c r="C5" s="139"/>
      <c r="D5" s="139"/>
      <c r="E5" s="139"/>
      <c r="F5" s="139"/>
    </row>
    <row r="6" spans="1:6" x14ac:dyDescent="0.25">
      <c r="A6" s="3"/>
      <c r="B6" s="3"/>
      <c r="C6" s="139"/>
      <c r="D6" s="139"/>
      <c r="E6" s="139"/>
      <c r="F6" s="139"/>
    </row>
    <row r="7" spans="1:6" x14ac:dyDescent="0.25">
      <c r="A7" s="3"/>
      <c r="B7" s="3"/>
      <c r="C7" s="139"/>
      <c r="D7" s="139"/>
      <c r="E7" s="139"/>
      <c r="F7" s="139"/>
    </row>
    <row r="8" spans="1:6" x14ac:dyDescent="0.25">
      <c r="A8" s="3"/>
      <c r="B8" s="3"/>
      <c r="C8" s="139"/>
      <c r="D8" s="139"/>
      <c r="E8" s="139"/>
      <c r="F8" s="139"/>
    </row>
    <row r="9" spans="1:6" x14ac:dyDescent="0.25">
      <c r="A9" s="3"/>
      <c r="B9" s="3"/>
      <c r="C9" s="139"/>
      <c r="D9" s="139"/>
      <c r="E9" s="139"/>
      <c r="F9" s="139"/>
    </row>
    <row r="10" spans="1:6" x14ac:dyDescent="0.25">
      <c r="A10" s="3"/>
      <c r="B10" s="3"/>
      <c r="C10" s="139"/>
      <c r="D10" s="139"/>
      <c r="E10" s="139"/>
      <c r="F10" s="139"/>
    </row>
    <row r="11" spans="1:6" x14ac:dyDescent="0.25">
      <c r="A11" s="3"/>
      <c r="B11" s="3"/>
      <c r="C11" s="139"/>
      <c r="D11" s="139"/>
      <c r="E11" s="139"/>
      <c r="F11" s="139"/>
    </row>
    <row r="12" spans="1:6" x14ac:dyDescent="0.25">
      <c r="A12" s="3"/>
      <c r="B12" s="3"/>
      <c r="C12" s="139"/>
      <c r="D12" s="139"/>
      <c r="E12" s="139"/>
      <c r="F12" s="139"/>
    </row>
    <row r="13" spans="1:6" x14ac:dyDescent="0.25">
      <c r="A13" s="3"/>
      <c r="B13" s="3"/>
      <c r="C13" s="139"/>
      <c r="D13" s="139"/>
      <c r="E13" s="139"/>
      <c r="F13" s="139"/>
    </row>
    <row r="14" spans="1:6" x14ac:dyDescent="0.25">
      <c r="A14" s="3"/>
      <c r="B14" s="3"/>
      <c r="C14" s="139"/>
      <c r="D14" s="139"/>
      <c r="E14" s="139"/>
      <c r="F14" s="139"/>
    </row>
    <row r="15" spans="1:6" x14ac:dyDescent="0.25">
      <c r="A15" s="3"/>
      <c r="B15" s="3"/>
      <c r="C15" s="139"/>
      <c r="D15" s="139"/>
      <c r="E15" s="139"/>
      <c r="F15" s="139"/>
    </row>
    <row r="16" spans="1:6" x14ac:dyDescent="0.25">
      <c r="A16" s="3"/>
      <c r="B16" s="3"/>
      <c r="C16" s="139"/>
      <c r="D16" s="139"/>
      <c r="E16" s="139"/>
      <c r="F16" s="139"/>
    </row>
    <row r="17" spans="1:6" x14ac:dyDescent="0.25">
      <c r="A17" s="3"/>
      <c r="B17" s="3"/>
      <c r="C17" s="139"/>
      <c r="D17" s="139"/>
      <c r="E17" s="139"/>
      <c r="F17" s="139"/>
    </row>
    <row r="18" spans="1:6" x14ac:dyDescent="0.25">
      <c r="A18" s="3"/>
      <c r="B18" s="3"/>
      <c r="C18" s="139"/>
      <c r="D18" s="139"/>
      <c r="E18" s="139"/>
      <c r="F18" s="139"/>
    </row>
    <row r="19" spans="1:6" x14ac:dyDescent="0.25">
      <c r="A19" s="3"/>
      <c r="B19" s="3"/>
      <c r="C19" s="139"/>
      <c r="D19" s="139"/>
      <c r="E19" s="139"/>
      <c r="F19" s="139"/>
    </row>
    <row r="20" spans="1:6" x14ac:dyDescent="0.25">
      <c r="A20" s="3"/>
      <c r="B20" s="3"/>
      <c r="C20" s="139"/>
      <c r="D20" s="139"/>
      <c r="E20" s="139"/>
      <c r="F20" s="139"/>
    </row>
    <row r="21" spans="1:6" x14ac:dyDescent="0.25">
      <c r="A21" s="3"/>
      <c r="B21" s="3"/>
      <c r="C21" s="139"/>
      <c r="D21" s="139"/>
      <c r="E21" s="139"/>
      <c r="F21" s="139"/>
    </row>
    <row r="22" spans="1:6" x14ac:dyDescent="0.25">
      <c r="A22" s="3"/>
      <c r="B22" s="3"/>
      <c r="C22" s="139"/>
      <c r="D22" s="139"/>
      <c r="E22" s="139"/>
      <c r="F22" s="139"/>
    </row>
    <row r="23" spans="1:6" x14ac:dyDescent="0.25">
      <c r="A23" s="3"/>
      <c r="B23" s="3"/>
      <c r="C23" s="139"/>
      <c r="D23" s="139"/>
      <c r="E23" s="139"/>
      <c r="F23" s="139"/>
    </row>
    <row r="24" spans="1:6" x14ac:dyDescent="0.25">
      <c r="A24" s="3"/>
      <c r="B24" s="3"/>
      <c r="C24" s="139"/>
      <c r="D24" s="139"/>
      <c r="E24" s="139"/>
      <c r="F24" s="139"/>
    </row>
    <row r="25" spans="1:6" x14ac:dyDescent="0.25">
      <c r="A25" s="3"/>
      <c r="B25" s="3"/>
      <c r="C25" s="139"/>
      <c r="D25" s="139"/>
      <c r="E25" s="139"/>
      <c r="F25" s="139"/>
    </row>
    <row r="26" spans="1:6" x14ac:dyDescent="0.25">
      <c r="A26" s="3"/>
      <c r="B26" s="3"/>
      <c r="C26" s="139"/>
      <c r="D26" s="139"/>
      <c r="E26" s="139"/>
      <c r="F26" s="139"/>
    </row>
    <row r="27" spans="1:6" x14ac:dyDescent="0.25">
      <c r="A27" s="3"/>
      <c r="B27" s="3"/>
      <c r="C27" s="139"/>
      <c r="D27" s="139"/>
      <c r="E27" s="139"/>
      <c r="F27" s="139"/>
    </row>
    <row r="28" spans="1:6" x14ac:dyDescent="0.25">
      <c r="A28" s="3"/>
      <c r="B28" s="3"/>
      <c r="C28" s="139"/>
      <c r="D28" s="139"/>
      <c r="E28" s="139"/>
      <c r="F28" s="139"/>
    </row>
    <row r="29" spans="1:6" x14ac:dyDescent="0.25">
      <c r="A29" s="3"/>
      <c r="B29" s="3"/>
      <c r="C29" s="139"/>
      <c r="D29" s="139"/>
      <c r="E29" s="139"/>
      <c r="F29" s="139"/>
    </row>
    <row r="30" spans="1:6" x14ac:dyDescent="0.25">
      <c r="A30" s="3"/>
      <c r="B30" s="3"/>
      <c r="C30" s="139"/>
      <c r="D30" s="139"/>
      <c r="E30" s="139"/>
      <c r="F30" s="139"/>
    </row>
    <row r="31" spans="1:6" x14ac:dyDescent="0.25">
      <c r="A31" s="3"/>
      <c r="B31" s="3"/>
      <c r="C31" s="139"/>
      <c r="D31" s="139"/>
      <c r="E31" s="139"/>
      <c r="F31" s="139"/>
    </row>
    <row r="32" spans="1:6" x14ac:dyDescent="0.25">
      <c r="A32" s="3"/>
      <c r="B32" s="3"/>
      <c r="C32" s="139"/>
      <c r="D32" s="139"/>
      <c r="E32" s="139"/>
      <c r="F32" s="139"/>
    </row>
    <row r="33" spans="1:6" x14ac:dyDescent="0.25">
      <c r="A33" s="3"/>
      <c r="B33" s="3"/>
      <c r="C33" s="139"/>
      <c r="D33" s="139"/>
      <c r="E33" s="139"/>
      <c r="F33" s="139"/>
    </row>
    <row r="34" spans="1:6" x14ac:dyDescent="0.25">
      <c r="A34" s="3"/>
      <c r="B34" s="3"/>
      <c r="C34" s="139"/>
      <c r="D34" s="139"/>
      <c r="E34" s="139"/>
      <c r="F34" s="139"/>
    </row>
    <row r="35" spans="1:6" x14ac:dyDescent="0.25">
      <c r="A35" s="3"/>
      <c r="B35" s="3"/>
      <c r="C35" s="139"/>
      <c r="D35" s="139"/>
      <c r="E35" s="139"/>
      <c r="F35" s="139"/>
    </row>
    <row r="36" spans="1:6" x14ac:dyDescent="0.25">
      <c r="A36" s="3"/>
      <c r="B36" s="3"/>
      <c r="C36" s="139"/>
      <c r="D36" s="139"/>
      <c r="E36" s="139"/>
      <c r="F36" s="139"/>
    </row>
    <row r="37" spans="1:6" x14ac:dyDescent="0.25">
      <c r="A37" s="3"/>
      <c r="B37" s="3"/>
      <c r="C37" s="139"/>
      <c r="D37" s="139"/>
      <c r="E37" s="139"/>
      <c r="F37" s="139"/>
    </row>
    <row r="38" spans="1:6" x14ac:dyDescent="0.25">
      <c r="A38" s="3"/>
      <c r="B38" s="3"/>
      <c r="C38" s="139"/>
      <c r="D38" s="139"/>
      <c r="E38" s="139"/>
      <c r="F38" s="139"/>
    </row>
    <row r="39" spans="1:6" x14ac:dyDescent="0.25">
      <c r="A39" s="3"/>
      <c r="B39" s="3"/>
      <c r="C39" s="139"/>
      <c r="D39" s="139"/>
      <c r="E39" s="139"/>
      <c r="F39" s="139"/>
    </row>
    <row r="40" spans="1:6" x14ac:dyDescent="0.25">
      <c r="A40" s="3"/>
      <c r="B40" s="3"/>
      <c r="C40" s="139"/>
      <c r="D40" s="139"/>
      <c r="E40" s="139"/>
      <c r="F40" s="139"/>
    </row>
    <row r="41" spans="1:6" x14ac:dyDescent="0.25">
      <c r="A41" s="3"/>
      <c r="B41" s="3"/>
      <c r="C41" s="139"/>
      <c r="D41" s="139"/>
      <c r="E41" s="139"/>
      <c r="F41" s="139"/>
    </row>
    <row r="42" spans="1:6" x14ac:dyDescent="0.25">
      <c r="A42" s="3"/>
      <c r="B42" s="3"/>
      <c r="C42" s="139"/>
      <c r="D42" s="139"/>
      <c r="E42" s="139"/>
      <c r="F42" s="139"/>
    </row>
    <row r="43" spans="1:6" x14ac:dyDescent="0.25">
      <c r="A43" s="3"/>
      <c r="B43" s="3"/>
      <c r="C43" s="139"/>
      <c r="D43" s="139"/>
      <c r="E43" s="139"/>
      <c r="F43" s="139"/>
    </row>
    <row r="44" spans="1:6" x14ac:dyDescent="0.25">
      <c r="A44" s="3"/>
      <c r="B44" s="3"/>
      <c r="C44" s="139"/>
      <c r="D44" s="139"/>
      <c r="E44" s="139"/>
      <c r="F44" s="139"/>
    </row>
    <row r="45" spans="1:6" x14ac:dyDescent="0.25">
      <c r="A45" s="3"/>
      <c r="B45" s="3"/>
      <c r="C45" s="139"/>
      <c r="D45" s="139"/>
      <c r="E45" s="139"/>
      <c r="F45" s="139"/>
    </row>
    <row r="46" spans="1:6" x14ac:dyDescent="0.25">
      <c r="A46" s="3"/>
      <c r="B46" s="3"/>
      <c r="C46" s="139"/>
      <c r="D46" s="139"/>
      <c r="E46" s="139"/>
      <c r="F46" s="139"/>
    </row>
    <row r="47" spans="1:6" x14ac:dyDescent="0.25">
      <c r="A47" s="3"/>
      <c r="B47" s="3"/>
      <c r="C47" s="139"/>
      <c r="D47" s="139"/>
      <c r="E47" s="139"/>
      <c r="F47" s="139"/>
    </row>
    <row r="48" spans="1:6" x14ac:dyDescent="0.25">
      <c r="A48" s="3"/>
      <c r="B48" s="3"/>
      <c r="C48" s="139"/>
      <c r="D48" s="139"/>
      <c r="E48" s="139"/>
      <c r="F48" s="139"/>
    </row>
    <row r="49" spans="1:6" x14ac:dyDescent="0.25">
      <c r="A49" s="3"/>
      <c r="B49" s="3"/>
      <c r="C49" s="139"/>
      <c r="D49" s="139"/>
      <c r="E49" s="139"/>
      <c r="F49" s="139"/>
    </row>
    <row r="50" spans="1:6" x14ac:dyDescent="0.25">
      <c r="A50" s="3"/>
      <c r="B50" s="3"/>
      <c r="C50" s="139"/>
      <c r="D50" s="139"/>
      <c r="E50" s="139"/>
      <c r="F50" s="139"/>
    </row>
    <row r="51" spans="1:6" x14ac:dyDescent="0.25">
      <c r="A51" s="3"/>
      <c r="B51" s="3"/>
      <c r="C51" s="139"/>
      <c r="D51" s="139"/>
      <c r="E51" s="139"/>
      <c r="F51" s="139"/>
    </row>
    <row r="52" spans="1:6" x14ac:dyDescent="0.25">
      <c r="A52" s="3"/>
      <c r="B52" s="3"/>
      <c r="C52" s="139"/>
      <c r="D52" s="139"/>
      <c r="E52" s="139"/>
      <c r="F52" s="139"/>
    </row>
    <row r="53" spans="1:6" x14ac:dyDescent="0.25">
      <c r="A53" s="3"/>
      <c r="B53" s="3"/>
      <c r="C53" s="139"/>
      <c r="D53" s="139"/>
      <c r="E53" s="139"/>
      <c r="F53" s="139"/>
    </row>
    <row r="54" spans="1:6" x14ac:dyDescent="0.25">
      <c r="A54" s="3"/>
      <c r="B54" s="3"/>
      <c r="C54" s="139"/>
      <c r="D54" s="139"/>
      <c r="E54" s="139"/>
      <c r="F54" s="139"/>
    </row>
    <row r="55" spans="1:6" x14ac:dyDescent="0.25">
      <c r="A55" s="3"/>
      <c r="B55" s="3"/>
      <c r="C55" s="139"/>
      <c r="D55" s="139"/>
      <c r="E55" s="139"/>
      <c r="F55" s="139"/>
    </row>
    <row r="56" spans="1:6" x14ac:dyDescent="0.25">
      <c r="A56" s="3"/>
      <c r="B56" s="3"/>
      <c r="C56" s="139"/>
      <c r="D56" s="139"/>
      <c r="E56" s="139"/>
      <c r="F56" s="139"/>
    </row>
    <row r="57" spans="1:6" x14ac:dyDescent="0.25">
      <c r="A57" s="3"/>
      <c r="B57" s="3"/>
      <c r="C57" s="139"/>
      <c r="D57" s="139"/>
      <c r="E57" s="139"/>
      <c r="F57" s="139"/>
    </row>
    <row r="58" spans="1:6" x14ac:dyDescent="0.25">
      <c r="A58" s="3"/>
      <c r="B58" s="3"/>
      <c r="C58" s="139"/>
      <c r="D58" s="139"/>
      <c r="E58" s="139"/>
      <c r="F58" s="139"/>
    </row>
    <row r="59" spans="1:6" x14ac:dyDescent="0.25">
      <c r="A59" s="3"/>
      <c r="B59" s="3"/>
      <c r="C59" s="139"/>
      <c r="D59" s="139"/>
      <c r="E59" s="139"/>
      <c r="F59" s="139"/>
    </row>
    <row r="60" spans="1:6" x14ac:dyDescent="0.25">
      <c r="A60" s="3"/>
      <c r="B60" s="3"/>
      <c r="C60" s="139"/>
      <c r="D60" s="139"/>
      <c r="E60" s="139"/>
      <c r="F60" s="139"/>
    </row>
    <row r="61" spans="1:6" x14ac:dyDescent="0.25">
      <c r="A61" s="3"/>
      <c r="B61" s="3"/>
      <c r="C61" s="139"/>
      <c r="D61" s="139"/>
      <c r="E61" s="139"/>
      <c r="F61" s="139"/>
    </row>
    <row r="62" spans="1:6" x14ac:dyDescent="0.25">
      <c r="A62" s="3"/>
      <c r="B62" s="3"/>
      <c r="C62" s="139"/>
      <c r="D62" s="139"/>
      <c r="E62" s="139"/>
      <c r="F62" s="139"/>
    </row>
    <row r="63" spans="1:6" x14ac:dyDescent="0.25">
      <c r="A63" s="3"/>
      <c r="B63" s="3"/>
      <c r="C63" s="139"/>
      <c r="D63" s="139"/>
      <c r="E63" s="139"/>
      <c r="F63" s="139"/>
    </row>
    <row r="64" spans="1:6" x14ac:dyDescent="0.25">
      <c r="A64" s="3"/>
      <c r="B64" s="3"/>
      <c r="C64" s="139"/>
      <c r="D64" s="139"/>
      <c r="E64" s="139"/>
      <c r="F64" s="139"/>
    </row>
    <row r="65" spans="1:6" x14ac:dyDescent="0.25">
      <c r="A65" s="3"/>
      <c r="B65" s="3"/>
      <c r="C65" s="139"/>
      <c r="D65" s="139"/>
      <c r="E65" s="139"/>
      <c r="F65" s="139"/>
    </row>
    <row r="66" spans="1:6" x14ac:dyDescent="0.25">
      <c r="A66" s="3"/>
      <c r="B66" s="3"/>
      <c r="C66" s="139"/>
      <c r="D66" s="139"/>
      <c r="E66" s="139"/>
      <c r="F66" s="139"/>
    </row>
    <row r="67" spans="1:6" x14ac:dyDescent="0.25">
      <c r="A67" s="3"/>
      <c r="B67" s="3"/>
      <c r="C67" s="139"/>
      <c r="D67" s="139"/>
      <c r="E67" s="139"/>
      <c r="F67" s="139"/>
    </row>
    <row r="68" spans="1:6" x14ac:dyDescent="0.25">
      <c r="A68" s="3"/>
      <c r="B68" s="3"/>
      <c r="C68" s="139"/>
      <c r="D68" s="139"/>
      <c r="E68" s="139"/>
      <c r="F68" s="139"/>
    </row>
    <row r="69" spans="1:6" x14ac:dyDescent="0.25">
      <c r="A69" s="3"/>
      <c r="B69" s="3"/>
      <c r="C69" s="139"/>
      <c r="D69" s="139"/>
      <c r="E69" s="139"/>
      <c r="F69" s="139"/>
    </row>
    <row r="70" spans="1:6" x14ac:dyDescent="0.25">
      <c r="A70" s="3"/>
      <c r="B70" s="3"/>
      <c r="C70" s="139"/>
      <c r="D70" s="139"/>
      <c r="E70" s="139"/>
      <c r="F70" s="139"/>
    </row>
    <row r="71" spans="1:6" x14ac:dyDescent="0.25">
      <c r="A71" s="3"/>
      <c r="B71" s="3"/>
      <c r="C71" s="139"/>
      <c r="D71" s="139"/>
      <c r="E71" s="139"/>
      <c r="F71" s="139"/>
    </row>
    <row r="72" spans="1:6" x14ac:dyDescent="0.25">
      <c r="A72" s="3"/>
      <c r="B72" s="3"/>
      <c r="C72" s="139"/>
      <c r="D72" s="139"/>
      <c r="E72" s="139"/>
      <c r="F72" s="139"/>
    </row>
    <row r="73" spans="1:6" x14ac:dyDescent="0.25">
      <c r="A73" s="3"/>
      <c r="B73" s="3"/>
      <c r="C73" s="139"/>
      <c r="D73" s="139"/>
      <c r="E73" s="139"/>
      <c r="F73" s="139"/>
    </row>
    <row r="74" spans="1:6" x14ac:dyDescent="0.25">
      <c r="A74" s="3"/>
      <c r="B74" s="3"/>
      <c r="C74" s="139"/>
      <c r="D74" s="139"/>
      <c r="E74" s="139"/>
      <c r="F74" s="139"/>
    </row>
    <row r="75" spans="1:6" x14ac:dyDescent="0.25">
      <c r="A75" s="3"/>
      <c r="B75" s="3"/>
      <c r="C75" s="139"/>
      <c r="D75" s="139"/>
      <c r="E75" s="139"/>
      <c r="F75" s="139"/>
    </row>
    <row r="76" spans="1:6" x14ac:dyDescent="0.25">
      <c r="A76" s="3"/>
      <c r="B76" s="3"/>
      <c r="C76" s="139"/>
      <c r="D76" s="139"/>
      <c r="E76" s="139"/>
      <c r="F76" s="139"/>
    </row>
    <row r="77" spans="1:6" x14ac:dyDescent="0.25">
      <c r="A77" s="3"/>
      <c r="B77" s="3"/>
      <c r="C77" s="139"/>
      <c r="D77" s="139"/>
      <c r="E77" s="139"/>
      <c r="F77" s="139"/>
    </row>
    <row r="78" spans="1:6" x14ac:dyDescent="0.25">
      <c r="A78" s="3"/>
      <c r="B78" s="3"/>
      <c r="C78" s="139"/>
      <c r="D78" s="139"/>
      <c r="E78" s="139"/>
      <c r="F78" s="139"/>
    </row>
    <row r="79" spans="1:6" x14ac:dyDescent="0.25">
      <c r="A79" s="3"/>
      <c r="B79" s="3"/>
      <c r="C79" s="139"/>
      <c r="D79" s="139"/>
      <c r="E79" s="139"/>
      <c r="F79" s="139"/>
    </row>
    <row r="80" spans="1:6" x14ac:dyDescent="0.25">
      <c r="A80" s="3"/>
      <c r="B80" s="3"/>
      <c r="C80" s="139"/>
      <c r="D80" s="139"/>
      <c r="E80" s="139"/>
      <c r="F80" s="139"/>
    </row>
    <row r="81" spans="1:6" x14ac:dyDescent="0.25">
      <c r="A81" s="3"/>
      <c r="B81" s="3"/>
      <c r="C81" s="139"/>
      <c r="D81" s="139"/>
      <c r="E81" s="139"/>
      <c r="F81" s="139"/>
    </row>
    <row r="82" spans="1:6" x14ac:dyDescent="0.25">
      <c r="A82" s="3"/>
      <c r="B82" s="3"/>
      <c r="C82" s="139"/>
      <c r="D82" s="139"/>
      <c r="E82" s="139"/>
      <c r="F82" s="139"/>
    </row>
    <row r="83" spans="1:6" x14ac:dyDescent="0.25">
      <c r="A83" s="3"/>
      <c r="B83" s="3"/>
      <c r="C83" s="139"/>
      <c r="D83" s="139"/>
      <c r="E83" s="139"/>
      <c r="F83" s="139"/>
    </row>
    <row r="84" spans="1:6" x14ac:dyDescent="0.25">
      <c r="A84" s="3"/>
      <c r="B84" s="3"/>
      <c r="C84" s="139"/>
      <c r="D84" s="139"/>
      <c r="E84" s="139"/>
      <c r="F84" s="139"/>
    </row>
    <row r="85" spans="1:6" x14ac:dyDescent="0.25">
      <c r="A85" s="3"/>
      <c r="B85" s="3"/>
      <c r="C85" s="139"/>
      <c r="D85" s="139"/>
      <c r="E85" s="139"/>
      <c r="F85" s="139"/>
    </row>
    <row r="86" spans="1:6" x14ac:dyDescent="0.25">
      <c r="A86" s="3"/>
      <c r="B86" s="3"/>
      <c r="C86" s="139"/>
      <c r="D86" s="139"/>
      <c r="E86" s="139"/>
      <c r="F86" s="139"/>
    </row>
    <row r="87" spans="1:6" x14ac:dyDescent="0.25">
      <c r="A87" s="3"/>
      <c r="B87" s="3"/>
      <c r="C87" s="139"/>
      <c r="D87" s="139"/>
      <c r="E87" s="139"/>
      <c r="F87" s="139"/>
    </row>
    <row r="88" spans="1:6" x14ac:dyDescent="0.25">
      <c r="A88" s="3"/>
      <c r="B88" s="3"/>
      <c r="C88" s="139"/>
      <c r="D88" s="139"/>
      <c r="E88" s="139"/>
      <c r="F88" s="139"/>
    </row>
    <row r="89" spans="1:6" x14ac:dyDescent="0.25">
      <c r="A89" s="3"/>
      <c r="B89" s="3"/>
      <c r="C89" s="139"/>
      <c r="D89" s="139"/>
      <c r="E89" s="139"/>
      <c r="F89" s="139"/>
    </row>
    <row r="90" spans="1:6" x14ac:dyDescent="0.25">
      <c r="A90" s="3"/>
      <c r="B90" s="3"/>
      <c r="C90" s="139"/>
      <c r="D90" s="139"/>
      <c r="E90" s="139"/>
      <c r="F90" s="139"/>
    </row>
    <row r="91" spans="1:6" x14ac:dyDescent="0.25">
      <c r="A91" s="3"/>
      <c r="B91" s="3"/>
      <c r="C91" s="139"/>
      <c r="D91" s="139"/>
      <c r="E91" s="139"/>
      <c r="F91" s="139"/>
    </row>
    <row r="92" spans="1:6" x14ac:dyDescent="0.25">
      <c r="A92" s="3"/>
      <c r="B92" s="3"/>
      <c r="C92" s="139"/>
      <c r="D92" s="139"/>
      <c r="E92" s="139"/>
      <c r="F92" s="139"/>
    </row>
    <row r="93" spans="1:6" x14ac:dyDescent="0.25">
      <c r="A93" s="3"/>
      <c r="B93" s="3"/>
      <c r="C93" s="139"/>
      <c r="D93" s="139"/>
      <c r="E93" s="139"/>
      <c r="F93" s="139"/>
    </row>
    <row r="94" spans="1:6" x14ac:dyDescent="0.25">
      <c r="A94" s="3"/>
      <c r="B94" s="3"/>
      <c r="C94" s="139"/>
      <c r="D94" s="139"/>
      <c r="E94" s="139"/>
      <c r="F94" s="139"/>
    </row>
    <row r="95" spans="1:6" x14ac:dyDescent="0.25">
      <c r="A95" s="3"/>
      <c r="B95" s="3"/>
      <c r="C95" s="139"/>
      <c r="D95" s="139"/>
      <c r="E95" s="139"/>
      <c r="F95" s="139"/>
    </row>
    <row r="96" spans="1:6" x14ac:dyDescent="0.25">
      <c r="A96" s="3"/>
      <c r="B96" s="3"/>
      <c r="C96" s="139"/>
      <c r="D96" s="139"/>
      <c r="E96" s="139"/>
      <c r="F96" s="139"/>
    </row>
    <row r="97" spans="1:6" x14ac:dyDescent="0.25">
      <c r="A97" s="3"/>
      <c r="B97" s="3"/>
      <c r="C97" s="139"/>
      <c r="D97" s="139"/>
      <c r="E97" s="139"/>
      <c r="F97" s="139"/>
    </row>
    <row r="98" spans="1:6" x14ac:dyDescent="0.25">
      <c r="A98" s="3"/>
      <c r="B98" s="3"/>
      <c r="C98" s="139"/>
      <c r="D98" s="139"/>
      <c r="E98" s="139"/>
      <c r="F98" s="139"/>
    </row>
    <row r="99" spans="1:6" x14ac:dyDescent="0.25">
      <c r="A99" s="3"/>
      <c r="B99" s="3"/>
      <c r="C99" s="139"/>
      <c r="D99" s="139"/>
      <c r="E99" s="139"/>
      <c r="F99" s="139"/>
    </row>
    <row r="100" spans="1:6" x14ac:dyDescent="0.25">
      <c r="A100" s="3"/>
      <c r="B100" s="3"/>
      <c r="C100" s="139"/>
      <c r="D100" s="139"/>
      <c r="E100" s="139"/>
      <c r="F100" s="139"/>
    </row>
    <row r="101" spans="1:6" x14ac:dyDescent="0.25">
      <c r="A101" s="3"/>
      <c r="B101" s="3"/>
      <c r="C101" s="139"/>
      <c r="D101" s="139"/>
      <c r="E101" s="139"/>
      <c r="F101" s="139"/>
    </row>
    <row r="102" spans="1:6" x14ac:dyDescent="0.25">
      <c r="A102" s="3"/>
      <c r="B102" s="3"/>
      <c r="C102" s="139"/>
      <c r="D102" s="139"/>
      <c r="E102" s="139"/>
      <c r="F102" s="139"/>
    </row>
    <row r="103" spans="1:6" x14ac:dyDescent="0.25">
      <c r="A103" s="3"/>
      <c r="B103" s="3"/>
      <c r="C103" s="139"/>
      <c r="D103" s="139"/>
      <c r="E103" s="139"/>
      <c r="F103" s="139"/>
    </row>
    <row r="104" spans="1:6" x14ac:dyDescent="0.25">
      <c r="A104" s="3"/>
      <c r="B104" s="3"/>
      <c r="C104" s="139"/>
      <c r="D104" s="139"/>
      <c r="E104" s="139"/>
      <c r="F104" s="139"/>
    </row>
    <row r="105" spans="1:6" x14ac:dyDescent="0.25">
      <c r="A105" s="3"/>
      <c r="B105" s="3"/>
      <c r="C105" s="139"/>
      <c r="D105" s="139"/>
      <c r="E105" s="139"/>
      <c r="F105" s="139"/>
    </row>
    <row r="106" spans="1:6" x14ac:dyDescent="0.25">
      <c r="A106" s="3"/>
      <c r="B106" s="3"/>
      <c r="C106" s="139"/>
      <c r="D106" s="139"/>
      <c r="E106" s="139"/>
      <c r="F106" s="139"/>
    </row>
    <row r="107" spans="1:6" x14ac:dyDescent="0.25">
      <c r="A107" s="3"/>
      <c r="B107" s="3"/>
      <c r="C107" s="139"/>
      <c r="D107" s="139"/>
      <c r="E107" s="139"/>
      <c r="F107" s="139"/>
    </row>
    <row r="108" spans="1:6" x14ac:dyDescent="0.25">
      <c r="A108" s="3"/>
      <c r="B108" s="3"/>
      <c r="C108" s="139"/>
      <c r="D108" s="139"/>
      <c r="E108" s="139"/>
      <c r="F108" s="139"/>
    </row>
    <row r="109" spans="1:6" x14ac:dyDescent="0.25">
      <c r="A109" s="3"/>
      <c r="B109" s="3"/>
      <c r="C109" s="139"/>
      <c r="D109" s="139"/>
      <c r="E109" s="139"/>
      <c r="F109" s="139"/>
    </row>
    <row r="110" spans="1:6" x14ac:dyDescent="0.25">
      <c r="A110" s="3"/>
      <c r="B110" s="3"/>
      <c r="C110" s="139"/>
      <c r="D110" s="139"/>
      <c r="E110" s="139"/>
      <c r="F110" s="139"/>
    </row>
    <row r="111" spans="1:6" x14ac:dyDescent="0.25">
      <c r="A111" s="3"/>
      <c r="B111" s="3"/>
      <c r="C111" s="139"/>
      <c r="D111" s="139"/>
      <c r="E111" s="139"/>
      <c r="F111" s="139"/>
    </row>
    <row r="112" spans="1:6" x14ac:dyDescent="0.25">
      <c r="A112" s="3"/>
      <c r="B112" s="3"/>
      <c r="C112" s="139"/>
      <c r="D112" s="139"/>
      <c r="E112" s="139"/>
      <c r="F112" s="139"/>
    </row>
    <row r="113" spans="1:6" x14ac:dyDescent="0.25">
      <c r="A113" s="3"/>
      <c r="B113" s="3"/>
      <c r="C113" s="139"/>
      <c r="D113" s="139"/>
      <c r="E113" s="139"/>
      <c r="F113" s="139"/>
    </row>
    <row r="114" spans="1:6" x14ac:dyDescent="0.25">
      <c r="A114" s="3"/>
      <c r="B114" s="3"/>
      <c r="C114" s="139"/>
      <c r="D114" s="139"/>
      <c r="E114" s="139"/>
      <c r="F114" s="139"/>
    </row>
    <row r="115" spans="1:6" x14ac:dyDescent="0.25">
      <c r="A115" s="3"/>
      <c r="B115" s="3"/>
      <c r="C115" s="139"/>
      <c r="D115" s="139"/>
      <c r="E115" s="139"/>
      <c r="F115" s="139"/>
    </row>
    <row r="116" spans="1:6" x14ac:dyDescent="0.25">
      <c r="A116" s="3"/>
      <c r="B116" s="3"/>
      <c r="C116" s="139"/>
      <c r="D116" s="139"/>
      <c r="E116" s="139"/>
      <c r="F116" s="139"/>
    </row>
    <row r="117" spans="1:6" x14ac:dyDescent="0.25">
      <c r="A117" s="3"/>
      <c r="B117" s="3"/>
      <c r="C117" s="139"/>
      <c r="D117" s="139"/>
      <c r="E117" s="139"/>
      <c r="F117" s="139"/>
    </row>
    <row r="118" spans="1:6" x14ac:dyDescent="0.25">
      <c r="A118" s="3"/>
      <c r="B118" s="3"/>
      <c r="C118" s="139"/>
      <c r="D118" s="139"/>
      <c r="E118" s="139"/>
      <c r="F118" s="139"/>
    </row>
    <row r="119" spans="1:6" x14ac:dyDescent="0.25">
      <c r="A119" s="3"/>
      <c r="B119" s="3"/>
      <c r="C119" s="139"/>
      <c r="D119" s="139"/>
      <c r="E119" s="139"/>
      <c r="F119" s="139"/>
    </row>
    <row r="120" spans="1:6" x14ac:dyDescent="0.25">
      <c r="A120" s="3"/>
      <c r="B120" s="3"/>
      <c r="C120" s="139"/>
      <c r="D120" s="139"/>
      <c r="E120" s="139"/>
      <c r="F120" s="139"/>
    </row>
    <row r="121" spans="1:6" x14ac:dyDescent="0.25">
      <c r="A121" s="3"/>
      <c r="B121" s="3"/>
      <c r="C121" s="139"/>
      <c r="D121" s="139"/>
      <c r="E121" s="139"/>
      <c r="F121" s="139"/>
    </row>
    <row r="122" spans="1:6" x14ac:dyDescent="0.25">
      <c r="A122" s="3"/>
      <c r="B122" s="3"/>
      <c r="C122" s="139"/>
      <c r="D122" s="139"/>
      <c r="E122" s="139"/>
      <c r="F122" s="139"/>
    </row>
    <row r="123" spans="1:6" x14ac:dyDescent="0.25">
      <c r="A123" s="3"/>
      <c r="B123" s="3"/>
      <c r="C123" s="139"/>
      <c r="D123" s="139"/>
      <c r="E123" s="139"/>
      <c r="F123" s="139"/>
    </row>
    <row r="124" spans="1:6" x14ac:dyDescent="0.25">
      <c r="A124" s="3"/>
      <c r="B124" s="3"/>
      <c r="C124" s="139"/>
      <c r="D124" s="139"/>
      <c r="E124" s="139"/>
      <c r="F124" s="139"/>
    </row>
    <row r="125" spans="1:6" x14ac:dyDescent="0.25">
      <c r="A125" s="3"/>
      <c r="B125" s="3"/>
      <c r="C125" s="139"/>
      <c r="D125" s="139"/>
      <c r="E125" s="139"/>
      <c r="F125" s="139"/>
    </row>
    <row r="126" spans="1:6" x14ac:dyDescent="0.25">
      <c r="A126" s="3"/>
      <c r="B126" s="3"/>
      <c r="C126" s="139"/>
      <c r="D126" s="139"/>
      <c r="E126" s="139"/>
      <c r="F126" s="139"/>
    </row>
    <row r="127" spans="1:6" x14ac:dyDescent="0.25">
      <c r="A127" s="3"/>
      <c r="B127" s="3"/>
      <c r="C127" s="139"/>
      <c r="D127" s="139"/>
      <c r="E127" s="139"/>
      <c r="F127" s="139"/>
    </row>
    <row r="128" spans="1:6" x14ac:dyDescent="0.25">
      <c r="A128" s="3"/>
      <c r="B128" s="3"/>
      <c r="C128" s="139"/>
      <c r="D128" s="139"/>
      <c r="E128" s="139"/>
      <c r="F128" s="139"/>
    </row>
    <row r="129" spans="1:6" x14ac:dyDescent="0.25">
      <c r="A129" s="3"/>
      <c r="B129" s="3"/>
      <c r="C129" s="139"/>
      <c r="D129" s="139"/>
      <c r="E129" s="139"/>
      <c r="F129" s="139"/>
    </row>
    <row r="130" spans="1:6" x14ac:dyDescent="0.25">
      <c r="A130" s="3"/>
      <c r="B130" s="3"/>
      <c r="C130" s="139"/>
      <c r="D130" s="139"/>
      <c r="E130" s="139"/>
      <c r="F130" s="139"/>
    </row>
    <row r="131" spans="1:6" x14ac:dyDescent="0.25">
      <c r="A131" s="3"/>
      <c r="B131" s="3"/>
      <c r="C131" s="139"/>
      <c r="D131" s="139"/>
      <c r="E131" s="139"/>
      <c r="F131" s="139"/>
    </row>
    <row r="132" spans="1:6" x14ac:dyDescent="0.25">
      <c r="A132" s="3"/>
      <c r="B132" s="3"/>
      <c r="C132" s="139"/>
      <c r="D132" s="139"/>
      <c r="E132" s="139"/>
      <c r="F132" s="139"/>
    </row>
    <row r="133" spans="1:6" x14ac:dyDescent="0.25">
      <c r="A133" s="3"/>
      <c r="B133" s="3"/>
      <c r="C133" s="139"/>
      <c r="D133" s="139"/>
      <c r="E133" s="139"/>
      <c r="F133" s="139"/>
    </row>
    <row r="134" spans="1:6" x14ac:dyDescent="0.25">
      <c r="A134" s="3"/>
      <c r="B134" s="3"/>
      <c r="C134" s="139"/>
      <c r="D134" s="139"/>
      <c r="E134" s="139"/>
      <c r="F134" s="139"/>
    </row>
    <row r="135" spans="1:6" x14ac:dyDescent="0.25">
      <c r="A135" s="3"/>
      <c r="B135" s="3"/>
      <c r="C135" s="139"/>
      <c r="D135" s="139"/>
      <c r="E135" s="139"/>
      <c r="F135" s="139"/>
    </row>
    <row r="136" spans="1:6" x14ac:dyDescent="0.25">
      <c r="A136" s="3"/>
      <c r="B136" s="3"/>
      <c r="C136" s="139"/>
      <c r="D136" s="139"/>
      <c r="E136" s="139"/>
      <c r="F136" s="139"/>
    </row>
    <row r="137" spans="1:6" x14ac:dyDescent="0.25">
      <c r="A137" s="3"/>
      <c r="B137" s="3"/>
      <c r="C137" s="139"/>
      <c r="D137" s="139"/>
      <c r="E137" s="139"/>
      <c r="F137" s="139"/>
    </row>
    <row r="138" spans="1:6" x14ac:dyDescent="0.25">
      <c r="A138" s="3"/>
      <c r="B138" s="3"/>
      <c r="C138" s="139"/>
      <c r="D138" s="139"/>
      <c r="E138" s="139"/>
      <c r="F138" s="139"/>
    </row>
    <row r="139" spans="1:6" x14ac:dyDescent="0.25">
      <c r="A139" s="3"/>
      <c r="B139" s="3"/>
      <c r="C139" s="139"/>
      <c r="D139" s="139"/>
      <c r="E139" s="139"/>
      <c r="F139" s="139"/>
    </row>
    <row r="140" spans="1:6" x14ac:dyDescent="0.25">
      <c r="A140" s="3"/>
      <c r="B140" s="3"/>
      <c r="C140" s="139"/>
      <c r="D140" s="139"/>
      <c r="E140" s="139"/>
      <c r="F140" s="139"/>
    </row>
    <row r="141" spans="1:6" x14ac:dyDescent="0.25">
      <c r="A141" s="3"/>
      <c r="B141" s="3"/>
      <c r="C141" s="139"/>
      <c r="D141" s="139"/>
      <c r="E141" s="139"/>
      <c r="F141" s="139"/>
    </row>
    <row r="142" spans="1:6" x14ac:dyDescent="0.25">
      <c r="A142" s="3"/>
      <c r="B142" s="3"/>
      <c r="C142" s="139"/>
      <c r="D142" s="139"/>
      <c r="E142" s="139"/>
      <c r="F142" s="139"/>
    </row>
    <row r="143" spans="1:6" x14ac:dyDescent="0.25">
      <c r="A143" s="3"/>
      <c r="B143" s="3"/>
      <c r="C143" s="139"/>
      <c r="D143" s="139"/>
      <c r="E143" s="139"/>
      <c r="F143" s="139"/>
    </row>
    <row r="144" spans="1:6" x14ac:dyDescent="0.25">
      <c r="A144" s="3"/>
      <c r="B144" s="3"/>
      <c r="C144" s="139"/>
      <c r="D144" s="139"/>
      <c r="E144" s="139"/>
      <c r="F144" s="139"/>
    </row>
    <row r="145" spans="1:6" x14ac:dyDescent="0.25">
      <c r="A145" s="3"/>
      <c r="B145" s="3"/>
      <c r="C145" s="139"/>
      <c r="D145" s="139"/>
      <c r="E145" s="139"/>
      <c r="F145" s="139"/>
    </row>
    <row r="146" spans="1:6" x14ac:dyDescent="0.25">
      <c r="A146" s="3"/>
      <c r="B146" s="3"/>
      <c r="C146" s="139"/>
      <c r="D146" s="139"/>
      <c r="E146" s="139"/>
      <c r="F146" s="139"/>
    </row>
    <row r="147" spans="1:6" x14ac:dyDescent="0.25">
      <c r="A147" s="3"/>
      <c r="B147" s="3"/>
      <c r="C147" s="139"/>
      <c r="D147" s="139"/>
      <c r="E147" s="139"/>
      <c r="F147" s="139"/>
    </row>
    <row r="148" spans="1:6" x14ac:dyDescent="0.25">
      <c r="A148" s="3"/>
      <c r="B148" s="3"/>
      <c r="C148" s="139"/>
      <c r="D148" s="139"/>
      <c r="E148" s="139"/>
      <c r="F148" s="139"/>
    </row>
    <row r="149" spans="1:6" x14ac:dyDescent="0.25">
      <c r="A149" s="3"/>
      <c r="B149" s="3"/>
      <c r="C149" s="139"/>
      <c r="D149" s="139"/>
      <c r="E149" s="139"/>
      <c r="F149" s="139"/>
    </row>
    <row r="150" spans="1:6" x14ac:dyDescent="0.25">
      <c r="A150" s="3"/>
      <c r="B150" s="3"/>
      <c r="C150" s="139"/>
      <c r="D150" s="139"/>
      <c r="E150" s="139"/>
      <c r="F150" s="139"/>
    </row>
    <row r="151" spans="1:6" x14ac:dyDescent="0.25">
      <c r="A151" s="3"/>
      <c r="B151" s="3"/>
      <c r="C151" s="139"/>
      <c r="D151" s="139"/>
      <c r="E151" s="139"/>
      <c r="F151" s="139"/>
    </row>
    <row r="152" spans="1:6" x14ac:dyDescent="0.25">
      <c r="A152" s="3"/>
      <c r="B152" s="3"/>
      <c r="C152" s="139"/>
      <c r="D152" s="139"/>
      <c r="E152" s="139"/>
      <c r="F152" s="139"/>
    </row>
    <row r="153" spans="1:6" x14ac:dyDescent="0.25">
      <c r="A153" s="3"/>
      <c r="B153" s="3"/>
      <c r="C153" s="139"/>
      <c r="D153" s="139"/>
      <c r="E153" s="139"/>
      <c r="F153" s="139"/>
    </row>
    <row r="154" spans="1:6" x14ac:dyDescent="0.25">
      <c r="A154" s="3"/>
      <c r="B154" s="3"/>
      <c r="C154" s="139"/>
      <c r="D154" s="139"/>
      <c r="E154" s="139"/>
      <c r="F154" s="139"/>
    </row>
    <row r="155" spans="1:6" x14ac:dyDescent="0.25">
      <c r="A155" s="3"/>
      <c r="B155" s="3"/>
      <c r="C155" s="139"/>
      <c r="D155" s="139"/>
      <c r="E155" s="139"/>
      <c r="F155" s="139"/>
    </row>
    <row r="156" spans="1:6" x14ac:dyDescent="0.25">
      <c r="A156" s="3"/>
      <c r="B156" s="3"/>
      <c r="C156" s="139"/>
      <c r="D156" s="139"/>
      <c r="E156" s="139"/>
      <c r="F156" s="139"/>
    </row>
    <row r="157" spans="1:6" x14ac:dyDescent="0.25">
      <c r="A157" s="3"/>
      <c r="B157" s="3"/>
      <c r="C157" s="139"/>
      <c r="D157" s="139"/>
      <c r="E157" s="139"/>
      <c r="F157" s="139"/>
    </row>
    <row r="158" spans="1:6" x14ac:dyDescent="0.25">
      <c r="A158" s="3"/>
      <c r="B158" s="3"/>
      <c r="C158" s="139"/>
      <c r="D158" s="139"/>
      <c r="E158" s="139"/>
      <c r="F158" s="139"/>
    </row>
    <row r="159" spans="1:6" x14ac:dyDescent="0.25">
      <c r="A159" s="3"/>
      <c r="B159" s="3"/>
      <c r="C159" s="139"/>
      <c r="D159" s="139"/>
      <c r="E159" s="139"/>
      <c r="F159" s="139"/>
    </row>
    <row r="160" spans="1:6" x14ac:dyDescent="0.25">
      <c r="A160" s="3"/>
      <c r="B160" s="3"/>
      <c r="C160" s="139"/>
      <c r="D160" s="139"/>
      <c r="E160" s="139"/>
      <c r="F160" s="139"/>
    </row>
    <row r="161" spans="1:6" x14ac:dyDescent="0.25">
      <c r="A161" s="3"/>
      <c r="B161" s="3"/>
      <c r="C161" s="139"/>
      <c r="D161" s="139"/>
      <c r="E161" s="139"/>
      <c r="F161" s="139"/>
    </row>
    <row r="162" spans="1:6" x14ac:dyDescent="0.25">
      <c r="A162" s="3"/>
      <c r="B162" s="3"/>
      <c r="C162" s="139"/>
      <c r="D162" s="139"/>
      <c r="E162" s="139"/>
      <c r="F162" s="139"/>
    </row>
    <row r="163" spans="1:6" x14ac:dyDescent="0.25">
      <c r="A163" s="3"/>
      <c r="B163" s="3"/>
      <c r="C163" s="139"/>
      <c r="D163" s="139"/>
      <c r="E163" s="139"/>
      <c r="F163" s="139"/>
    </row>
    <row r="164" spans="1:6" x14ac:dyDescent="0.25">
      <c r="A164" s="3"/>
      <c r="B164" s="3"/>
      <c r="C164" s="139"/>
      <c r="D164" s="139"/>
      <c r="E164" s="139"/>
      <c r="F164" s="139"/>
    </row>
    <row r="165" spans="1:6" x14ac:dyDescent="0.25">
      <c r="A165" s="3"/>
      <c r="B165" s="3"/>
      <c r="C165" s="139"/>
      <c r="D165" s="139"/>
      <c r="E165" s="139"/>
      <c r="F165" s="139"/>
    </row>
    <row r="166" spans="1:6" x14ac:dyDescent="0.25">
      <c r="A166" s="3"/>
      <c r="B166" s="3"/>
      <c r="C166" s="139"/>
      <c r="D166" s="139"/>
      <c r="E166" s="139"/>
      <c r="F166" s="139"/>
    </row>
    <row r="167" spans="1:6" x14ac:dyDescent="0.25">
      <c r="A167" s="3"/>
      <c r="B167" s="3"/>
      <c r="C167" s="139"/>
      <c r="D167" s="139"/>
      <c r="E167" s="139"/>
      <c r="F167" s="139"/>
    </row>
    <row r="168" spans="1:6" x14ac:dyDescent="0.25">
      <c r="A168" s="3"/>
      <c r="B168" s="3"/>
      <c r="C168" s="139"/>
      <c r="D168" s="139"/>
      <c r="E168" s="139"/>
      <c r="F168" s="139"/>
    </row>
    <row r="169" spans="1:6" x14ac:dyDescent="0.25">
      <c r="A169" s="3"/>
      <c r="B169" s="3"/>
      <c r="C169" s="139"/>
      <c r="D169" s="139"/>
      <c r="E169" s="139"/>
      <c r="F169" s="139"/>
    </row>
    <row r="170" spans="1:6" x14ac:dyDescent="0.25">
      <c r="A170" s="3"/>
      <c r="B170" s="3"/>
      <c r="C170" s="139"/>
      <c r="D170" s="139"/>
      <c r="E170" s="139"/>
      <c r="F170" s="139"/>
    </row>
    <row r="171" spans="1:6" x14ac:dyDescent="0.25">
      <c r="A171" s="3"/>
      <c r="B171" s="3"/>
      <c r="C171" s="139"/>
      <c r="D171" s="139"/>
      <c r="E171" s="139"/>
      <c r="F171" s="139"/>
    </row>
    <row r="172" spans="1:6" x14ac:dyDescent="0.25">
      <c r="A172" s="3"/>
      <c r="B172" s="3"/>
      <c r="C172" s="139"/>
      <c r="D172" s="139"/>
      <c r="E172" s="139"/>
      <c r="F172" s="139"/>
    </row>
    <row r="173" spans="1:6" x14ac:dyDescent="0.25">
      <c r="A173" s="3"/>
      <c r="B173" s="3"/>
      <c r="C173" s="139"/>
      <c r="D173" s="139"/>
      <c r="E173" s="139"/>
      <c r="F173" s="139"/>
    </row>
    <row r="174" spans="1:6" x14ac:dyDescent="0.25">
      <c r="A174" s="3"/>
      <c r="B174" s="3"/>
      <c r="C174" s="139"/>
      <c r="D174" s="139"/>
      <c r="E174" s="139"/>
      <c r="F174" s="139"/>
    </row>
    <row r="175" spans="1:6" x14ac:dyDescent="0.25">
      <c r="A175" s="3"/>
      <c r="B175" s="3"/>
      <c r="C175" s="139"/>
      <c r="D175" s="139"/>
      <c r="E175" s="139"/>
      <c r="F175" s="139"/>
    </row>
    <row r="176" spans="1:6" x14ac:dyDescent="0.25">
      <c r="A176" s="3"/>
      <c r="B176" s="3"/>
      <c r="C176" s="139"/>
      <c r="D176" s="139"/>
      <c r="E176" s="139"/>
      <c r="F176" s="139"/>
    </row>
    <row r="177" spans="1:6" x14ac:dyDescent="0.25">
      <c r="A177" s="3"/>
      <c r="B177" s="3"/>
      <c r="C177" s="139"/>
      <c r="D177" s="139"/>
      <c r="E177" s="139"/>
      <c r="F177" s="139"/>
    </row>
    <row r="178" spans="1:6" x14ac:dyDescent="0.25">
      <c r="A178" s="3"/>
      <c r="B178" s="3"/>
      <c r="C178" s="139"/>
      <c r="D178" s="139"/>
      <c r="E178" s="139"/>
      <c r="F178" s="139"/>
    </row>
    <row r="179" spans="1:6" x14ac:dyDescent="0.25">
      <c r="A179" s="3"/>
      <c r="B179" s="3"/>
      <c r="C179" s="139"/>
      <c r="D179" s="139"/>
      <c r="E179" s="139"/>
      <c r="F179" s="139"/>
    </row>
    <row r="180" spans="1:6" x14ac:dyDescent="0.25">
      <c r="A180" s="3"/>
      <c r="B180" s="3"/>
      <c r="C180" s="139"/>
      <c r="D180" s="139"/>
      <c r="E180" s="139"/>
      <c r="F180" s="139"/>
    </row>
    <row r="181" spans="1:6" x14ac:dyDescent="0.25">
      <c r="A181" s="3"/>
      <c r="B181" s="3"/>
      <c r="C181" s="139"/>
      <c r="D181" s="139"/>
      <c r="E181" s="139"/>
      <c r="F181" s="139"/>
    </row>
    <row r="182" spans="1:6" x14ac:dyDescent="0.25">
      <c r="A182" s="3"/>
      <c r="B182" s="3"/>
      <c r="C182" s="139"/>
      <c r="D182" s="139"/>
      <c r="E182" s="139"/>
      <c r="F182" s="139"/>
    </row>
    <row r="183" spans="1:6" x14ac:dyDescent="0.25">
      <c r="A183" s="3"/>
      <c r="B183" s="3"/>
      <c r="C183" s="139"/>
      <c r="D183" s="139"/>
      <c r="E183" s="139"/>
      <c r="F183" s="139"/>
    </row>
    <row r="184" spans="1:6" x14ac:dyDescent="0.25">
      <c r="A184" s="3"/>
      <c r="B184" s="3"/>
      <c r="C184" s="139"/>
      <c r="D184" s="139"/>
      <c r="E184" s="139"/>
      <c r="F184" s="139"/>
    </row>
    <row r="185" spans="1:6" x14ac:dyDescent="0.25">
      <c r="A185" s="3"/>
      <c r="B185" s="3"/>
      <c r="C185" s="139"/>
      <c r="D185" s="139"/>
      <c r="E185" s="139"/>
      <c r="F185" s="139"/>
    </row>
    <row r="186" spans="1:6" x14ac:dyDescent="0.25">
      <c r="A186" s="3"/>
      <c r="B186" s="3"/>
      <c r="C186" s="139"/>
      <c r="D186" s="139"/>
      <c r="E186" s="139"/>
      <c r="F186" s="139"/>
    </row>
    <row r="187" spans="1:6" x14ac:dyDescent="0.25">
      <c r="A187" s="3"/>
      <c r="B187" s="3"/>
      <c r="C187" s="139"/>
      <c r="D187" s="139"/>
      <c r="E187" s="139"/>
      <c r="F187" s="139"/>
    </row>
    <row r="188" spans="1:6" x14ac:dyDescent="0.25">
      <c r="A188" s="3"/>
      <c r="B188" s="3"/>
      <c r="C188" s="139"/>
      <c r="D188" s="139"/>
      <c r="E188" s="139"/>
      <c r="F188" s="139"/>
    </row>
    <row r="189" spans="1:6" x14ac:dyDescent="0.25">
      <c r="A189" s="3"/>
      <c r="B189" s="3"/>
      <c r="C189" s="139"/>
      <c r="D189" s="139"/>
      <c r="E189" s="139"/>
      <c r="F189" s="139"/>
    </row>
    <row r="190" spans="1:6" x14ac:dyDescent="0.25">
      <c r="A190" s="3"/>
      <c r="B190" s="3"/>
      <c r="C190" s="139"/>
      <c r="D190" s="139"/>
      <c r="E190" s="139"/>
      <c r="F190" s="139"/>
    </row>
    <row r="191" spans="1:6" x14ac:dyDescent="0.25">
      <c r="A191" s="3"/>
      <c r="B191" s="3"/>
      <c r="C191" s="139"/>
      <c r="D191" s="139"/>
      <c r="E191" s="139"/>
      <c r="F191" s="139"/>
    </row>
    <row r="192" spans="1:6" x14ac:dyDescent="0.25">
      <c r="A192" s="3"/>
      <c r="B192" s="3"/>
      <c r="C192" s="139"/>
      <c r="D192" s="139"/>
      <c r="E192" s="139"/>
      <c r="F192" s="139"/>
    </row>
    <row r="193" spans="1:6" x14ac:dyDescent="0.25">
      <c r="A193" s="3"/>
      <c r="B193" s="3"/>
      <c r="C193" s="139"/>
      <c r="D193" s="139"/>
      <c r="E193" s="139"/>
      <c r="F193" s="139"/>
    </row>
    <row r="194" spans="1:6" x14ac:dyDescent="0.25">
      <c r="A194" s="3"/>
      <c r="B194" s="3"/>
      <c r="C194" s="139"/>
      <c r="D194" s="139"/>
      <c r="E194" s="139"/>
      <c r="F194" s="139"/>
    </row>
    <row r="195" spans="1:6" x14ac:dyDescent="0.25">
      <c r="A195" s="3"/>
      <c r="B195" s="3"/>
      <c r="C195" s="139"/>
      <c r="D195" s="139"/>
      <c r="E195" s="139"/>
      <c r="F195" s="139"/>
    </row>
    <row r="196" spans="1:6" x14ac:dyDescent="0.25">
      <c r="A196" s="3"/>
      <c r="B196" s="3"/>
      <c r="C196" s="139"/>
      <c r="D196" s="139"/>
      <c r="E196" s="139"/>
      <c r="F196" s="139"/>
    </row>
    <row r="197" spans="1:6" x14ac:dyDescent="0.25">
      <c r="A197" s="3"/>
      <c r="B197" s="3"/>
      <c r="C197" s="139"/>
      <c r="D197" s="139"/>
      <c r="E197" s="139"/>
      <c r="F197" s="139"/>
    </row>
    <row r="198" spans="1:6" x14ac:dyDescent="0.25">
      <c r="A198" s="3"/>
      <c r="B198" s="3"/>
      <c r="C198" s="139"/>
      <c r="D198" s="139"/>
      <c r="E198" s="139"/>
      <c r="F198" s="139"/>
    </row>
    <row r="199" spans="1:6" x14ac:dyDescent="0.25">
      <c r="A199" s="3"/>
      <c r="B199" s="3"/>
      <c r="C199" s="139"/>
      <c r="D199" s="139"/>
      <c r="E199" s="139"/>
      <c r="F199" s="139"/>
    </row>
    <row r="200" spans="1:6" x14ac:dyDescent="0.25">
      <c r="A200" s="3"/>
      <c r="B200" s="3"/>
      <c r="C200" s="139"/>
      <c r="D200" s="139"/>
      <c r="E200" s="139"/>
      <c r="F200" s="139"/>
    </row>
    <row r="201" spans="1:6" x14ac:dyDescent="0.25">
      <c r="A201" s="3"/>
      <c r="B201" s="3"/>
      <c r="C201" s="139"/>
      <c r="D201" s="139"/>
      <c r="E201" s="139"/>
      <c r="F201" s="139"/>
    </row>
    <row r="202" spans="1:6" x14ac:dyDescent="0.25">
      <c r="A202" s="3"/>
      <c r="B202" s="3"/>
      <c r="C202" s="139"/>
      <c r="D202" s="139"/>
      <c r="E202" s="139"/>
      <c r="F202" s="139"/>
    </row>
    <row r="203" spans="1:6" x14ac:dyDescent="0.25">
      <c r="A203" s="3"/>
      <c r="B203" s="3"/>
      <c r="C203" s="139"/>
      <c r="D203" s="139"/>
      <c r="E203" s="139"/>
      <c r="F203" s="139"/>
    </row>
    <row r="204" spans="1:6" x14ac:dyDescent="0.25">
      <c r="A204" s="3"/>
      <c r="B204" s="3"/>
      <c r="C204" s="139"/>
      <c r="D204" s="139"/>
      <c r="E204" s="139"/>
      <c r="F204" s="139"/>
    </row>
    <row r="205" spans="1:6" x14ac:dyDescent="0.25">
      <c r="A205" s="3"/>
      <c r="B205" s="3"/>
      <c r="C205" s="139"/>
      <c r="D205" s="139"/>
      <c r="E205" s="139"/>
      <c r="F205" s="139"/>
    </row>
    <row r="206" spans="1:6" x14ac:dyDescent="0.25">
      <c r="A206" s="3"/>
      <c r="B206" s="3"/>
      <c r="C206" s="139"/>
      <c r="D206" s="139"/>
      <c r="E206" s="139"/>
      <c r="F206" s="139"/>
    </row>
    <row r="207" spans="1:6" x14ac:dyDescent="0.25">
      <c r="A207" s="3"/>
      <c r="B207" s="3"/>
      <c r="C207" s="139"/>
      <c r="D207" s="139"/>
      <c r="E207" s="139"/>
      <c r="F207" s="139"/>
    </row>
    <row r="208" spans="1:6" x14ac:dyDescent="0.25">
      <c r="A208" s="3"/>
      <c r="B208" s="3"/>
      <c r="C208" s="139"/>
      <c r="D208" s="139"/>
      <c r="E208" s="139"/>
      <c r="F208" s="139"/>
    </row>
    <row r="209" spans="1:6" x14ac:dyDescent="0.25">
      <c r="A209" s="3"/>
      <c r="B209" s="3"/>
      <c r="C209" s="139"/>
      <c r="D209" s="139"/>
      <c r="E209" s="139"/>
      <c r="F209" s="139"/>
    </row>
    <row r="210" spans="1:6" x14ac:dyDescent="0.25">
      <c r="A210" s="3"/>
      <c r="B210" s="3"/>
      <c r="C210" s="139"/>
      <c r="D210" s="139"/>
      <c r="E210" s="139"/>
      <c r="F210" s="139"/>
    </row>
    <row r="211" spans="1:6" x14ac:dyDescent="0.25">
      <c r="A211" s="3"/>
      <c r="B211" s="3"/>
      <c r="C211" s="139"/>
      <c r="D211" s="139"/>
      <c r="E211" s="139"/>
      <c r="F211" s="139"/>
    </row>
    <row r="212" spans="1:6" x14ac:dyDescent="0.25">
      <c r="A212" s="3"/>
      <c r="B212" s="3"/>
      <c r="C212" s="139"/>
      <c r="D212" s="139"/>
      <c r="E212" s="139"/>
      <c r="F212" s="139"/>
    </row>
    <row r="213" spans="1:6" x14ac:dyDescent="0.25">
      <c r="A213" s="3"/>
      <c r="B213" s="3"/>
      <c r="C213" s="139"/>
      <c r="D213" s="139"/>
      <c r="E213" s="139"/>
      <c r="F213" s="139"/>
    </row>
    <row r="214" spans="1:6" x14ac:dyDescent="0.25">
      <c r="A214" s="3"/>
      <c r="B214" s="3"/>
      <c r="C214" s="139"/>
      <c r="D214" s="139"/>
      <c r="E214" s="139"/>
      <c r="F214" s="139"/>
    </row>
    <row r="215" spans="1:6" x14ac:dyDescent="0.25">
      <c r="A215" s="3"/>
      <c r="B215" s="3"/>
      <c r="C215" s="139"/>
      <c r="D215" s="139"/>
      <c r="E215" s="139"/>
      <c r="F215" s="139"/>
    </row>
    <row r="216" spans="1:6" x14ac:dyDescent="0.25">
      <c r="A216" s="3"/>
      <c r="B216" s="3"/>
      <c r="C216" s="139"/>
      <c r="D216" s="139"/>
      <c r="E216" s="139"/>
      <c r="F216" s="139"/>
    </row>
    <row r="217" spans="1:6" x14ac:dyDescent="0.25">
      <c r="A217" s="3"/>
      <c r="B217" s="3"/>
      <c r="C217" s="139"/>
      <c r="D217" s="139"/>
      <c r="E217" s="139"/>
      <c r="F217" s="139"/>
    </row>
    <row r="218" spans="1:6" x14ac:dyDescent="0.25">
      <c r="A218" s="3"/>
      <c r="B218" s="3"/>
      <c r="C218" s="139"/>
      <c r="D218" s="139"/>
      <c r="E218" s="139"/>
      <c r="F218" s="139"/>
    </row>
    <row r="219" spans="1:6" x14ac:dyDescent="0.25">
      <c r="A219" s="3"/>
      <c r="B219" s="3"/>
      <c r="C219" s="139"/>
      <c r="D219" s="139"/>
      <c r="E219" s="139"/>
      <c r="F219" s="139"/>
    </row>
    <row r="220" spans="1:6" x14ac:dyDescent="0.25">
      <c r="A220" s="3"/>
      <c r="B220" s="3"/>
      <c r="C220" s="139"/>
      <c r="D220" s="139"/>
      <c r="E220" s="139"/>
      <c r="F220" s="139"/>
    </row>
    <row r="221" spans="1:6" x14ac:dyDescent="0.25">
      <c r="A221" s="3"/>
      <c r="B221" s="3"/>
      <c r="C221" s="139"/>
      <c r="D221" s="139"/>
      <c r="E221" s="139"/>
      <c r="F221" s="139"/>
    </row>
    <row r="222" spans="1:6" x14ac:dyDescent="0.25">
      <c r="A222" s="3"/>
      <c r="B222" s="3"/>
      <c r="C222" s="139"/>
      <c r="D222" s="139"/>
      <c r="E222" s="139"/>
      <c r="F222" s="139"/>
    </row>
    <row r="223" spans="1:6" x14ac:dyDescent="0.25">
      <c r="A223" s="3"/>
      <c r="B223" s="3"/>
      <c r="C223" s="139"/>
      <c r="D223" s="139"/>
      <c r="E223" s="139"/>
      <c r="F223" s="139"/>
    </row>
    <row r="224" spans="1:6" x14ac:dyDescent="0.25">
      <c r="A224" s="3"/>
      <c r="B224" s="3"/>
      <c r="C224" s="139"/>
      <c r="D224" s="139"/>
      <c r="E224" s="139"/>
      <c r="F224" s="139"/>
    </row>
    <row r="225" spans="1:6" x14ac:dyDescent="0.25">
      <c r="A225" s="3"/>
      <c r="B225" s="3"/>
      <c r="C225" s="139"/>
      <c r="D225" s="139"/>
      <c r="E225" s="139"/>
      <c r="F225" s="139"/>
    </row>
    <row r="226" spans="1:6" x14ac:dyDescent="0.25">
      <c r="A226" s="3"/>
      <c r="B226" s="3"/>
      <c r="C226" s="139"/>
      <c r="D226" s="139"/>
      <c r="E226" s="139"/>
      <c r="F226" s="139"/>
    </row>
    <row r="227" spans="1:6" x14ac:dyDescent="0.25">
      <c r="A227" s="3"/>
      <c r="B227" s="3"/>
      <c r="C227" s="139"/>
      <c r="D227" s="139"/>
      <c r="E227" s="139"/>
      <c r="F227" s="139"/>
    </row>
    <row r="228" spans="1:6" x14ac:dyDescent="0.25">
      <c r="A228" s="3"/>
      <c r="B228" s="3"/>
      <c r="C228" s="139"/>
      <c r="D228" s="139"/>
      <c r="E228" s="139"/>
      <c r="F228" s="139"/>
    </row>
    <row r="229" spans="1:6" x14ac:dyDescent="0.25">
      <c r="A229" s="3"/>
      <c r="B229" s="3"/>
      <c r="C229" s="139"/>
      <c r="D229" s="139"/>
      <c r="E229" s="139"/>
      <c r="F229" s="139"/>
    </row>
    <row r="230" spans="1:6" x14ac:dyDescent="0.25">
      <c r="A230" s="3"/>
      <c r="B230" s="3"/>
      <c r="C230" s="139"/>
      <c r="D230" s="139"/>
      <c r="E230" s="139"/>
      <c r="F230" s="139"/>
    </row>
    <row r="231" spans="1:6" x14ac:dyDescent="0.25">
      <c r="A231" s="3"/>
      <c r="B231" s="3"/>
      <c r="C231" s="139"/>
      <c r="D231" s="139"/>
      <c r="E231" s="139"/>
      <c r="F231" s="139"/>
    </row>
    <row r="232" spans="1:6" x14ac:dyDescent="0.25">
      <c r="A232" s="3"/>
      <c r="B232" s="3"/>
      <c r="C232" s="139"/>
      <c r="D232" s="139"/>
      <c r="E232" s="139"/>
      <c r="F232" s="139"/>
    </row>
    <row r="233" spans="1:6" x14ac:dyDescent="0.25">
      <c r="A233" s="3"/>
      <c r="B233" s="3"/>
      <c r="C233" s="139"/>
      <c r="D233" s="139"/>
      <c r="E233" s="139"/>
      <c r="F233" s="139"/>
    </row>
    <row r="234" spans="1:6" x14ac:dyDescent="0.25">
      <c r="A234" s="3"/>
      <c r="B234" s="3"/>
      <c r="C234" s="139"/>
      <c r="D234" s="139"/>
      <c r="E234" s="139"/>
      <c r="F234" s="139"/>
    </row>
    <row r="235" spans="1:6" x14ac:dyDescent="0.25">
      <c r="A235" s="3"/>
      <c r="B235" s="3"/>
      <c r="C235" s="139"/>
      <c r="D235" s="139"/>
      <c r="E235" s="139"/>
      <c r="F235" s="139"/>
    </row>
    <row r="236" spans="1:6" x14ac:dyDescent="0.25">
      <c r="A236" s="3"/>
      <c r="B236" s="3"/>
      <c r="C236" s="139"/>
      <c r="D236" s="139"/>
      <c r="E236" s="139"/>
      <c r="F236" s="139"/>
    </row>
    <row r="237" spans="1:6" x14ac:dyDescent="0.25">
      <c r="A237" s="3"/>
      <c r="B237" s="3"/>
      <c r="C237" s="139"/>
      <c r="D237" s="139"/>
      <c r="E237" s="139"/>
      <c r="F237" s="139"/>
    </row>
    <row r="238" spans="1:6" x14ac:dyDescent="0.25">
      <c r="A238" s="3"/>
      <c r="B238" s="3"/>
      <c r="C238" s="139"/>
      <c r="D238" s="139"/>
      <c r="E238" s="139"/>
      <c r="F238" s="139"/>
    </row>
    <row r="239" spans="1:6" x14ac:dyDescent="0.25">
      <c r="A239" s="3"/>
      <c r="B239" s="3"/>
      <c r="C239" s="139"/>
      <c r="D239" s="139"/>
      <c r="E239" s="139"/>
      <c r="F239" s="139"/>
    </row>
    <row r="240" spans="1:6" x14ac:dyDescent="0.25">
      <c r="A240" s="3"/>
      <c r="B240" s="3"/>
      <c r="C240" s="139"/>
      <c r="D240" s="139"/>
      <c r="E240" s="139"/>
      <c r="F240" s="139"/>
    </row>
    <row r="241" spans="1:6" x14ac:dyDescent="0.25">
      <c r="A241" s="3"/>
      <c r="B241" s="3"/>
      <c r="C241" s="139"/>
      <c r="D241" s="139"/>
      <c r="E241" s="139"/>
      <c r="F241" s="139"/>
    </row>
    <row r="242" spans="1:6" x14ac:dyDescent="0.25">
      <c r="A242" s="3"/>
      <c r="B242" s="3"/>
      <c r="C242" s="139"/>
      <c r="D242" s="139"/>
      <c r="E242" s="139"/>
      <c r="F242" s="139"/>
    </row>
    <row r="243" spans="1:6" x14ac:dyDescent="0.25">
      <c r="A243" s="3"/>
      <c r="B243" s="3"/>
      <c r="C243" s="139"/>
      <c r="D243" s="139"/>
      <c r="E243" s="139"/>
      <c r="F243" s="139"/>
    </row>
    <row r="244" spans="1:6" x14ac:dyDescent="0.25">
      <c r="A244" s="3"/>
      <c r="B244" s="3"/>
      <c r="C244" s="139"/>
      <c r="D244" s="139"/>
      <c r="E244" s="139"/>
      <c r="F244" s="139"/>
    </row>
    <row r="245" spans="1:6" x14ac:dyDescent="0.25">
      <c r="A245" s="3"/>
      <c r="B245" s="3"/>
      <c r="C245" s="139"/>
      <c r="D245" s="139"/>
      <c r="E245" s="139"/>
      <c r="F245" s="139"/>
    </row>
    <row r="246" spans="1:6" x14ac:dyDescent="0.25">
      <c r="A246" s="3"/>
      <c r="B246" s="3"/>
      <c r="C246" s="139"/>
      <c r="D246" s="139"/>
      <c r="E246" s="139"/>
      <c r="F246" s="139"/>
    </row>
    <row r="247" spans="1:6" x14ac:dyDescent="0.25">
      <c r="A247" s="3"/>
      <c r="B247" s="3"/>
      <c r="C247" s="139"/>
      <c r="D247" s="139"/>
      <c r="E247" s="139"/>
      <c r="F247" s="139"/>
    </row>
    <row r="248" spans="1:6" x14ac:dyDescent="0.25">
      <c r="A248" s="3"/>
      <c r="B248" s="3"/>
      <c r="C248" s="139"/>
      <c r="D248" s="139"/>
      <c r="E248" s="139"/>
      <c r="F248" s="139"/>
    </row>
    <row r="249" spans="1:6" x14ac:dyDescent="0.25">
      <c r="A249" s="3"/>
      <c r="B249" s="3"/>
      <c r="C249" s="139"/>
      <c r="D249" s="139"/>
      <c r="E249" s="139"/>
      <c r="F249" s="139"/>
    </row>
    <row r="250" spans="1:6" x14ac:dyDescent="0.25">
      <c r="A250" s="3"/>
      <c r="B250" s="3"/>
      <c r="C250" s="139"/>
      <c r="D250" s="139"/>
      <c r="E250" s="139"/>
      <c r="F250" s="139"/>
    </row>
    <row r="251" spans="1:6" x14ac:dyDescent="0.25">
      <c r="A251" s="3"/>
      <c r="B251" s="3"/>
      <c r="C251" s="139"/>
      <c r="D251" s="139"/>
      <c r="E251" s="139"/>
      <c r="F251" s="139"/>
    </row>
    <row r="252" spans="1:6" x14ac:dyDescent="0.25">
      <c r="A252" s="3"/>
      <c r="B252" s="3"/>
      <c r="C252" s="139"/>
      <c r="D252" s="139"/>
      <c r="E252" s="139"/>
      <c r="F252" s="139"/>
    </row>
    <row r="253" spans="1:6" x14ac:dyDescent="0.25">
      <c r="A253" s="3"/>
      <c r="B253" s="3"/>
      <c r="C253" s="139"/>
      <c r="D253" s="139"/>
      <c r="E253" s="139"/>
      <c r="F253" s="139"/>
    </row>
    <row r="254" spans="1:6" x14ac:dyDescent="0.25">
      <c r="A254" s="3"/>
      <c r="B254" s="3"/>
      <c r="C254" s="139"/>
      <c r="D254" s="139"/>
      <c r="E254" s="139"/>
      <c r="F254" s="139"/>
    </row>
    <row r="255" spans="1:6" x14ac:dyDescent="0.25">
      <c r="A255" s="3"/>
      <c r="B255" s="3"/>
      <c r="C255" s="139"/>
      <c r="D255" s="139"/>
      <c r="E255" s="139"/>
      <c r="F255" s="139"/>
    </row>
    <row r="256" spans="1:6" x14ac:dyDescent="0.25">
      <c r="A256" s="3"/>
      <c r="B256" s="3"/>
      <c r="C256" s="139"/>
      <c r="D256" s="139"/>
      <c r="E256" s="139"/>
      <c r="F256" s="139"/>
    </row>
    <row r="257" spans="1:6" x14ac:dyDescent="0.25">
      <c r="A257" s="3"/>
      <c r="B257" s="3"/>
      <c r="C257" s="139"/>
      <c r="D257" s="139"/>
      <c r="E257" s="139"/>
      <c r="F257" s="139"/>
    </row>
    <row r="258" spans="1:6" x14ac:dyDescent="0.25">
      <c r="A258" s="3"/>
      <c r="B258" s="3"/>
      <c r="C258" s="139"/>
      <c r="D258" s="139"/>
      <c r="E258" s="139"/>
      <c r="F258" s="139"/>
    </row>
    <row r="259" spans="1:6" x14ac:dyDescent="0.25">
      <c r="A259" s="3"/>
      <c r="B259" s="3"/>
      <c r="C259" s="139"/>
      <c r="D259" s="139"/>
      <c r="E259" s="139"/>
      <c r="F259" s="139"/>
    </row>
    <row r="260" spans="1:6" x14ac:dyDescent="0.25">
      <c r="A260" s="3"/>
      <c r="B260" s="3"/>
      <c r="C260" s="139"/>
      <c r="D260" s="139"/>
      <c r="E260" s="139"/>
      <c r="F260" s="139"/>
    </row>
    <row r="261" spans="1:6" x14ac:dyDescent="0.25">
      <c r="A261" s="3"/>
      <c r="B261" s="3"/>
      <c r="C261" s="139"/>
      <c r="D261" s="139"/>
      <c r="E261" s="139"/>
      <c r="F261" s="139"/>
    </row>
    <row r="262" spans="1:6" x14ac:dyDescent="0.25">
      <c r="A262" s="3"/>
      <c r="B262" s="3"/>
      <c r="C262" s="139"/>
      <c r="D262" s="139"/>
      <c r="E262" s="139"/>
      <c r="F262" s="139"/>
    </row>
    <row r="263" spans="1:6" x14ac:dyDescent="0.25">
      <c r="A263" s="3"/>
      <c r="B263" s="3"/>
      <c r="C263" s="139"/>
      <c r="D263" s="139"/>
      <c r="E263" s="139"/>
      <c r="F263" s="139"/>
    </row>
    <row r="264" spans="1:6" x14ac:dyDescent="0.25">
      <c r="A264" s="3"/>
      <c r="B264" s="3"/>
      <c r="C264" s="139"/>
      <c r="D264" s="139"/>
      <c r="E264" s="139"/>
      <c r="F264" s="139"/>
    </row>
    <row r="265" spans="1:6" x14ac:dyDescent="0.25">
      <c r="A265" s="3"/>
      <c r="B265" s="3"/>
      <c r="C265" s="139"/>
      <c r="D265" s="139"/>
      <c r="E265" s="139"/>
      <c r="F265" s="139"/>
    </row>
    <row r="266" spans="1:6" x14ac:dyDescent="0.25">
      <c r="A266" s="3"/>
      <c r="B266" s="3"/>
      <c r="C266" s="139"/>
      <c r="D266" s="139"/>
      <c r="E266" s="139"/>
      <c r="F266" s="139"/>
    </row>
    <row r="267" spans="1:6" x14ac:dyDescent="0.25">
      <c r="A267" s="3"/>
      <c r="B267" s="3"/>
      <c r="C267" s="139"/>
      <c r="D267" s="139"/>
      <c r="E267" s="139"/>
      <c r="F267" s="139"/>
    </row>
    <row r="268" spans="1:6" x14ac:dyDescent="0.25">
      <c r="A268" s="3"/>
      <c r="B268" s="3"/>
      <c r="C268" s="139"/>
      <c r="D268" s="139"/>
      <c r="E268" s="139"/>
      <c r="F268" s="139"/>
    </row>
    <row r="269" spans="1:6" x14ac:dyDescent="0.25">
      <c r="A269" s="3"/>
      <c r="B269" s="3"/>
      <c r="C269" s="139"/>
      <c r="D269" s="139"/>
      <c r="E269" s="139"/>
      <c r="F269" s="139"/>
    </row>
    <row r="270" spans="1:6" x14ac:dyDescent="0.25">
      <c r="A270" s="3"/>
      <c r="B270" s="3"/>
      <c r="C270" s="139"/>
      <c r="D270" s="139"/>
      <c r="E270" s="139"/>
      <c r="F270" s="139"/>
    </row>
    <row r="271" spans="1:6" x14ac:dyDescent="0.25">
      <c r="A271" s="3"/>
      <c r="B271" s="3"/>
      <c r="C271" s="139"/>
      <c r="D271" s="139"/>
      <c r="E271" s="139"/>
      <c r="F271" s="139"/>
    </row>
    <row r="272" spans="1:6" x14ac:dyDescent="0.25">
      <c r="A272" s="3"/>
      <c r="B272" s="3"/>
      <c r="C272" s="139"/>
      <c r="D272" s="139"/>
      <c r="E272" s="139"/>
      <c r="F272" s="139"/>
    </row>
    <row r="273" spans="1:6" x14ac:dyDescent="0.25">
      <c r="A273" s="3"/>
      <c r="B273" s="3"/>
      <c r="C273" s="139"/>
      <c r="D273" s="139"/>
      <c r="E273" s="139"/>
      <c r="F273" s="139"/>
    </row>
    <row r="274" spans="1:6" x14ac:dyDescent="0.25">
      <c r="A274" s="3"/>
      <c r="B274" s="3"/>
      <c r="C274" s="139"/>
      <c r="D274" s="139"/>
      <c r="E274" s="139"/>
      <c r="F274" s="139"/>
    </row>
    <row r="275" spans="1:6" x14ac:dyDescent="0.25">
      <c r="A275" s="3"/>
      <c r="B275" s="3"/>
      <c r="C275" s="139"/>
      <c r="D275" s="139"/>
      <c r="E275" s="139"/>
      <c r="F275" s="139"/>
    </row>
    <row r="276" spans="1:6" x14ac:dyDescent="0.25">
      <c r="A276" s="3"/>
      <c r="B276" s="3"/>
      <c r="C276" s="139"/>
      <c r="D276" s="139"/>
      <c r="E276" s="139"/>
      <c r="F276" s="139"/>
    </row>
    <row r="277" spans="1:6" x14ac:dyDescent="0.25">
      <c r="A277" s="3"/>
      <c r="B277" s="3"/>
      <c r="C277" s="139"/>
      <c r="D277" s="139"/>
      <c r="E277" s="139"/>
      <c r="F277" s="139"/>
    </row>
    <row r="278" spans="1:6" x14ac:dyDescent="0.25">
      <c r="A278" s="3"/>
      <c r="B278" s="3"/>
      <c r="C278" s="139"/>
      <c r="D278" s="139"/>
      <c r="E278" s="139"/>
      <c r="F278" s="139"/>
    </row>
    <row r="279" spans="1:6" x14ac:dyDescent="0.25">
      <c r="A279" s="3"/>
      <c r="B279" s="3"/>
      <c r="C279" s="139"/>
      <c r="D279" s="139"/>
      <c r="E279" s="139"/>
      <c r="F279" s="139"/>
    </row>
    <row r="280" spans="1:6" x14ac:dyDescent="0.25">
      <c r="A280" s="3"/>
      <c r="B280" s="3"/>
      <c r="C280" s="139"/>
      <c r="D280" s="139"/>
      <c r="E280" s="139"/>
      <c r="F280" s="139"/>
    </row>
    <row r="281" spans="1:6" x14ac:dyDescent="0.25">
      <c r="A281" s="3"/>
      <c r="B281" s="3"/>
      <c r="C281" s="139"/>
      <c r="D281" s="139"/>
      <c r="E281" s="139"/>
      <c r="F281" s="139"/>
    </row>
    <row r="282" spans="1:6" x14ac:dyDescent="0.25">
      <c r="A282" s="3"/>
      <c r="B282" s="3"/>
      <c r="C282" s="139"/>
      <c r="D282" s="139"/>
      <c r="E282" s="139"/>
      <c r="F282" s="139"/>
    </row>
    <row r="283" spans="1:6" x14ac:dyDescent="0.25">
      <c r="A283" s="3"/>
      <c r="B283" s="3"/>
      <c r="C283" s="139"/>
      <c r="D283" s="139"/>
      <c r="E283" s="139"/>
      <c r="F283" s="139"/>
    </row>
    <row r="284" spans="1:6" x14ac:dyDescent="0.25">
      <c r="A284" s="3"/>
      <c r="B284" s="3"/>
      <c r="C284" s="139"/>
      <c r="D284" s="139"/>
      <c r="E284" s="139"/>
      <c r="F284" s="139"/>
    </row>
    <row r="285" spans="1:6" x14ac:dyDescent="0.25">
      <c r="A285" s="3"/>
      <c r="B285" s="3"/>
      <c r="C285" s="139"/>
      <c r="D285" s="139"/>
      <c r="E285" s="139"/>
      <c r="F285" s="139"/>
    </row>
    <row r="286" spans="1:6" x14ac:dyDescent="0.25">
      <c r="A286" s="3"/>
      <c r="B286" s="3"/>
      <c r="C286" s="139"/>
      <c r="D286" s="139"/>
      <c r="E286" s="139"/>
      <c r="F286" s="139"/>
    </row>
    <row r="287" spans="1:6" x14ac:dyDescent="0.25">
      <c r="A287" s="3"/>
      <c r="B287" s="3"/>
      <c r="C287" s="139"/>
      <c r="D287" s="139"/>
      <c r="E287" s="139"/>
      <c r="F287" s="139"/>
    </row>
    <row r="288" spans="1:6" x14ac:dyDescent="0.25">
      <c r="A288" s="3"/>
      <c r="B288" s="3"/>
      <c r="C288" s="139"/>
      <c r="D288" s="139"/>
      <c r="E288" s="139"/>
      <c r="F288" s="139"/>
    </row>
    <row r="289" spans="1:6" x14ac:dyDescent="0.25">
      <c r="A289" s="3"/>
      <c r="B289" s="3"/>
      <c r="C289" s="139"/>
      <c r="D289" s="139"/>
      <c r="E289" s="139"/>
      <c r="F289" s="139"/>
    </row>
    <row r="290" spans="1:6" x14ac:dyDescent="0.25">
      <c r="A290" s="3"/>
      <c r="B290" s="3"/>
      <c r="C290" s="139"/>
      <c r="D290" s="139"/>
      <c r="E290" s="139"/>
      <c r="F290" s="139"/>
    </row>
    <row r="291" spans="1:6" x14ac:dyDescent="0.25">
      <c r="A291" s="3"/>
      <c r="B291" s="3"/>
      <c r="C291" s="139"/>
      <c r="D291" s="139"/>
      <c r="E291" s="139"/>
      <c r="F291" s="139"/>
    </row>
    <row r="292" spans="1:6" x14ac:dyDescent="0.25">
      <c r="A292" s="3"/>
      <c r="B292" s="3"/>
      <c r="C292" s="139"/>
      <c r="D292" s="139"/>
      <c r="E292" s="139"/>
      <c r="F292" s="139"/>
    </row>
    <row r="293" spans="1:6" x14ac:dyDescent="0.25">
      <c r="A293" s="3"/>
      <c r="B293" s="3"/>
      <c r="C293" s="139"/>
      <c r="D293" s="139"/>
      <c r="E293" s="139"/>
      <c r="F293" s="139"/>
    </row>
    <row r="294" spans="1:6" x14ac:dyDescent="0.25">
      <c r="A294" s="3"/>
      <c r="B294" s="3"/>
      <c r="C294" s="139"/>
      <c r="D294" s="139"/>
      <c r="E294" s="139"/>
      <c r="F294" s="139"/>
    </row>
    <row r="295" spans="1:6" x14ac:dyDescent="0.25">
      <c r="A295" s="3"/>
      <c r="B295" s="3"/>
      <c r="C295" s="139"/>
      <c r="D295" s="139"/>
      <c r="E295" s="139"/>
      <c r="F295" s="139"/>
    </row>
    <row r="296" spans="1:6" x14ac:dyDescent="0.25">
      <c r="A296" s="3"/>
      <c r="B296" s="3"/>
      <c r="C296" s="139"/>
      <c r="D296" s="139"/>
      <c r="E296" s="139"/>
      <c r="F296" s="139"/>
    </row>
    <row r="297" spans="1:6" x14ac:dyDescent="0.25">
      <c r="A297" s="3"/>
      <c r="B297" s="3"/>
      <c r="C297" s="139"/>
      <c r="D297" s="139"/>
      <c r="E297" s="139"/>
      <c r="F297" s="139"/>
    </row>
    <row r="298" spans="1:6" x14ac:dyDescent="0.25">
      <c r="A298" s="3"/>
      <c r="B298" s="3"/>
      <c r="C298" s="139"/>
      <c r="D298" s="139"/>
      <c r="E298" s="139"/>
      <c r="F298" s="139"/>
    </row>
    <row r="299" spans="1:6" x14ac:dyDescent="0.25">
      <c r="A299" s="3"/>
      <c r="B299" s="3"/>
      <c r="C299" s="139"/>
      <c r="D299" s="139"/>
      <c r="E299" s="139"/>
      <c r="F299" s="139"/>
    </row>
    <row r="300" spans="1:6" x14ac:dyDescent="0.25">
      <c r="A300" s="3"/>
      <c r="B300" s="3"/>
      <c r="C300" s="139"/>
      <c r="D300" s="139"/>
      <c r="E300" s="139"/>
      <c r="F300" s="139"/>
    </row>
    <row r="301" spans="1:6" x14ac:dyDescent="0.25">
      <c r="A301" s="3"/>
      <c r="B301" s="3"/>
      <c r="C301" s="139"/>
      <c r="D301" s="139"/>
      <c r="E301" s="139"/>
      <c r="F301" s="139"/>
    </row>
    <row r="302" spans="1:6" x14ac:dyDescent="0.25">
      <c r="A302" s="3"/>
      <c r="B302" s="3"/>
      <c r="C302" s="139"/>
      <c r="D302" s="139"/>
      <c r="E302" s="139"/>
      <c r="F302" s="139"/>
    </row>
    <row r="303" spans="1:6" x14ac:dyDescent="0.25">
      <c r="A303" s="3"/>
      <c r="B303" s="3"/>
      <c r="C303" s="139"/>
      <c r="D303" s="139"/>
      <c r="E303" s="139"/>
      <c r="F303" s="139"/>
    </row>
    <row r="304" spans="1:6" x14ac:dyDescent="0.25">
      <c r="A304" s="3"/>
      <c r="B304" s="3"/>
      <c r="C304" s="139"/>
      <c r="D304" s="139"/>
      <c r="E304" s="139"/>
      <c r="F304" s="139"/>
    </row>
    <row r="305" spans="1:6" x14ac:dyDescent="0.25">
      <c r="A305" s="3"/>
      <c r="B305" s="3"/>
      <c r="C305" s="139"/>
      <c r="D305" s="139"/>
      <c r="E305" s="139"/>
      <c r="F305" s="139"/>
    </row>
    <row r="306" spans="1:6" x14ac:dyDescent="0.25">
      <c r="A306" s="3"/>
      <c r="B306" s="3"/>
      <c r="C306" s="139"/>
      <c r="D306" s="139"/>
      <c r="E306" s="139"/>
      <c r="F306" s="139"/>
    </row>
    <row r="307" spans="1:6" x14ac:dyDescent="0.25">
      <c r="A307" s="3"/>
      <c r="B307" s="3"/>
      <c r="C307" s="139"/>
      <c r="D307" s="139"/>
      <c r="E307" s="139"/>
      <c r="F307" s="139"/>
    </row>
    <row r="308" spans="1:6" x14ac:dyDescent="0.25">
      <c r="A308" s="3"/>
      <c r="B308" s="3"/>
      <c r="C308" s="139"/>
      <c r="D308" s="139"/>
      <c r="E308" s="139"/>
      <c r="F308" s="139"/>
    </row>
    <row r="309" spans="1:6" x14ac:dyDescent="0.25">
      <c r="A309" s="3"/>
      <c r="B309" s="3"/>
      <c r="C309" s="139"/>
      <c r="D309" s="139"/>
      <c r="E309" s="139"/>
      <c r="F309" s="139"/>
    </row>
    <row r="310" spans="1:6" x14ac:dyDescent="0.25">
      <c r="A310" s="3"/>
      <c r="B310" s="3"/>
      <c r="C310" s="139"/>
      <c r="D310" s="139"/>
      <c r="E310" s="139"/>
      <c r="F310" s="139"/>
    </row>
    <row r="311" spans="1:6" x14ac:dyDescent="0.25">
      <c r="A311" s="3"/>
      <c r="B311" s="3"/>
      <c r="C311" s="139"/>
      <c r="D311" s="139"/>
      <c r="E311" s="139"/>
      <c r="F311" s="139"/>
    </row>
    <row r="312" spans="1:6" x14ac:dyDescent="0.25">
      <c r="A312" s="3"/>
      <c r="B312" s="3"/>
      <c r="C312" s="139"/>
      <c r="D312" s="139"/>
      <c r="E312" s="139"/>
      <c r="F312" s="139"/>
    </row>
    <row r="313" spans="1:6" x14ac:dyDescent="0.25">
      <c r="A313" s="3"/>
      <c r="B313" s="3"/>
      <c r="C313" s="139"/>
      <c r="D313" s="139"/>
      <c r="E313" s="139"/>
      <c r="F313" s="139"/>
    </row>
    <row r="314" spans="1:6" x14ac:dyDescent="0.25">
      <c r="A314" s="3"/>
      <c r="B314" s="3"/>
      <c r="C314" s="139"/>
      <c r="D314" s="139"/>
      <c r="E314" s="139"/>
      <c r="F314" s="139"/>
    </row>
    <row r="315" spans="1:6" x14ac:dyDescent="0.25">
      <c r="A315" s="3"/>
      <c r="B315" s="3"/>
      <c r="C315" s="139"/>
      <c r="D315" s="139"/>
      <c r="E315" s="139"/>
      <c r="F315" s="139"/>
    </row>
    <row r="316" spans="1:6" x14ac:dyDescent="0.25">
      <c r="A316" s="3"/>
      <c r="B316" s="3"/>
      <c r="C316" s="139"/>
      <c r="D316" s="139"/>
      <c r="E316" s="139"/>
      <c r="F316" s="139"/>
    </row>
    <row r="317" spans="1:6" x14ac:dyDescent="0.25">
      <c r="A317" s="3"/>
      <c r="B317" s="3"/>
      <c r="C317" s="139"/>
      <c r="D317" s="139"/>
      <c r="E317" s="139"/>
      <c r="F317" s="139"/>
    </row>
    <row r="318" spans="1:6" x14ac:dyDescent="0.25">
      <c r="A318" s="3"/>
      <c r="B318" s="3"/>
      <c r="C318" s="139"/>
      <c r="D318" s="139"/>
      <c r="E318" s="139"/>
      <c r="F318" s="139"/>
    </row>
    <row r="319" spans="1:6" x14ac:dyDescent="0.25">
      <c r="A319" s="3"/>
      <c r="B319" s="3"/>
      <c r="C319" s="139"/>
      <c r="D319" s="139"/>
      <c r="E319" s="139"/>
      <c r="F319" s="139"/>
    </row>
    <row r="320" spans="1:6" x14ac:dyDescent="0.25">
      <c r="A320" s="3"/>
      <c r="B320" s="3"/>
      <c r="C320" s="139"/>
      <c r="D320" s="139"/>
      <c r="E320" s="139"/>
      <c r="F320" s="139"/>
    </row>
    <row r="321" spans="1:6" x14ac:dyDescent="0.25">
      <c r="A321" s="3"/>
      <c r="B321" s="3"/>
      <c r="C321" s="139"/>
      <c r="D321" s="139"/>
      <c r="E321" s="139"/>
      <c r="F321" s="139"/>
    </row>
    <row r="322" spans="1:6" x14ac:dyDescent="0.25">
      <c r="A322" s="3"/>
      <c r="B322" s="3"/>
      <c r="C322" s="139"/>
      <c r="D322" s="139"/>
      <c r="E322" s="139"/>
      <c r="F322" s="139"/>
    </row>
    <row r="323" spans="1:6" x14ac:dyDescent="0.25">
      <c r="A323" s="3"/>
      <c r="B323" s="3"/>
      <c r="C323" s="139"/>
      <c r="D323" s="139"/>
      <c r="E323" s="139"/>
      <c r="F323" s="139"/>
    </row>
    <row r="324" spans="1:6" x14ac:dyDescent="0.25">
      <c r="A324" s="3"/>
      <c r="B324" s="3"/>
      <c r="C324" s="139"/>
      <c r="D324" s="139"/>
      <c r="E324" s="139"/>
      <c r="F324" s="139"/>
    </row>
    <row r="325" spans="1:6" x14ac:dyDescent="0.25">
      <c r="A325" s="3"/>
      <c r="B325" s="3"/>
      <c r="C325" s="139"/>
      <c r="D325" s="139"/>
      <c r="E325" s="139"/>
      <c r="F325" s="139"/>
    </row>
    <row r="326" spans="1:6" x14ac:dyDescent="0.25">
      <c r="A326" s="3"/>
      <c r="B326" s="3"/>
      <c r="C326" s="139"/>
      <c r="D326" s="139"/>
      <c r="E326" s="139"/>
      <c r="F326" s="139"/>
    </row>
    <row r="327" spans="1:6" x14ac:dyDescent="0.25">
      <c r="A327" s="3"/>
      <c r="B327" s="3"/>
      <c r="C327" s="139"/>
      <c r="D327" s="139"/>
      <c r="E327" s="139"/>
      <c r="F327" s="139"/>
    </row>
    <row r="328" spans="1:6" x14ac:dyDescent="0.25">
      <c r="A328" s="3"/>
      <c r="B328" s="3"/>
      <c r="C328" s="139"/>
      <c r="D328" s="139"/>
      <c r="E328" s="139"/>
      <c r="F328" s="139"/>
    </row>
    <row r="329" spans="1:6" x14ac:dyDescent="0.25">
      <c r="A329" s="3"/>
      <c r="B329" s="3"/>
      <c r="C329" s="139"/>
      <c r="D329" s="139"/>
      <c r="E329" s="139"/>
      <c r="F329" s="139"/>
    </row>
    <row r="330" spans="1:6" x14ac:dyDescent="0.25">
      <c r="A330" s="3"/>
      <c r="B330" s="3"/>
      <c r="C330" s="139"/>
      <c r="D330" s="139"/>
      <c r="E330" s="139"/>
      <c r="F330" s="139"/>
    </row>
    <row r="331" spans="1:6" x14ac:dyDescent="0.25">
      <c r="A331" s="3"/>
      <c r="B331" s="3"/>
      <c r="C331" s="139"/>
      <c r="D331" s="139"/>
      <c r="E331" s="139"/>
      <c r="F331" s="139"/>
    </row>
    <row r="332" spans="1:6" x14ac:dyDescent="0.25">
      <c r="A332" s="3"/>
      <c r="B332" s="3"/>
      <c r="C332" s="139"/>
      <c r="D332" s="139"/>
      <c r="E332" s="139"/>
      <c r="F332" s="139"/>
    </row>
    <row r="333" spans="1:6" x14ac:dyDescent="0.25">
      <c r="A333" s="3"/>
      <c r="B333" s="3"/>
      <c r="C333" s="139"/>
      <c r="D333" s="139"/>
      <c r="E333" s="139"/>
      <c r="F333" s="139"/>
    </row>
    <row r="334" spans="1:6" x14ac:dyDescent="0.25">
      <c r="A334" s="3"/>
      <c r="B334" s="3"/>
      <c r="C334" s="139"/>
      <c r="D334" s="139"/>
      <c r="E334" s="139"/>
      <c r="F334" s="139"/>
    </row>
    <row r="335" spans="1:6" x14ac:dyDescent="0.25">
      <c r="A335" s="3"/>
      <c r="B335" s="3"/>
      <c r="C335" s="139"/>
      <c r="D335" s="139"/>
      <c r="E335" s="139"/>
      <c r="F335" s="139"/>
    </row>
    <row r="336" spans="1:6" x14ac:dyDescent="0.25">
      <c r="A336" s="3"/>
      <c r="B336" s="3"/>
      <c r="C336" s="139"/>
      <c r="D336" s="139"/>
      <c r="E336" s="139"/>
      <c r="F336" s="139"/>
    </row>
    <row r="337" spans="1:6" x14ac:dyDescent="0.25">
      <c r="A337" s="3"/>
      <c r="B337" s="3"/>
      <c r="C337" s="139"/>
      <c r="D337" s="139"/>
      <c r="E337" s="139"/>
      <c r="F337" s="139"/>
    </row>
    <row r="338" spans="1:6" x14ac:dyDescent="0.25">
      <c r="A338" s="3"/>
      <c r="B338" s="3"/>
      <c r="C338" s="139"/>
      <c r="D338" s="139"/>
      <c r="E338" s="139"/>
      <c r="F338" s="139"/>
    </row>
    <row r="339" spans="1:6" x14ac:dyDescent="0.25">
      <c r="A339" s="3"/>
      <c r="B339" s="3"/>
      <c r="C339" s="139"/>
      <c r="D339" s="139"/>
      <c r="E339" s="139"/>
      <c r="F339" s="139"/>
    </row>
    <row r="340" spans="1:6" x14ac:dyDescent="0.25">
      <c r="A340" s="3"/>
      <c r="B340" s="3"/>
      <c r="C340" s="139"/>
      <c r="D340" s="139"/>
      <c r="E340" s="139"/>
      <c r="F340" s="139"/>
    </row>
    <row r="341" spans="1:6" x14ac:dyDescent="0.25">
      <c r="A341" s="3"/>
      <c r="B341" s="3"/>
      <c r="C341" s="139"/>
      <c r="D341" s="139"/>
      <c r="E341" s="139"/>
      <c r="F341" s="139"/>
    </row>
    <row r="342" spans="1:6" x14ac:dyDescent="0.25">
      <c r="A342" s="3"/>
      <c r="B342" s="3"/>
      <c r="C342" s="139"/>
      <c r="D342" s="139"/>
      <c r="E342" s="139"/>
      <c r="F342" s="139"/>
    </row>
    <row r="343" spans="1:6" x14ac:dyDescent="0.25">
      <c r="A343" s="3"/>
      <c r="B343" s="3"/>
      <c r="C343" s="139"/>
      <c r="D343" s="139"/>
      <c r="E343" s="139"/>
      <c r="F343" s="139"/>
    </row>
    <row r="344" spans="1:6" x14ac:dyDescent="0.25">
      <c r="A344" s="3"/>
      <c r="B344" s="3"/>
      <c r="C344" s="139"/>
      <c r="D344" s="139"/>
      <c r="E344" s="139"/>
      <c r="F344" s="139"/>
    </row>
    <row r="345" spans="1:6" x14ac:dyDescent="0.25">
      <c r="A345" s="3"/>
      <c r="B345" s="3"/>
      <c r="C345" s="139"/>
      <c r="D345" s="139"/>
      <c r="E345" s="139"/>
      <c r="F345" s="139"/>
    </row>
    <row r="346" spans="1:6" x14ac:dyDescent="0.25">
      <c r="A346" s="3"/>
      <c r="B346" s="3"/>
      <c r="C346" s="139"/>
      <c r="D346" s="139"/>
      <c r="E346" s="139"/>
      <c r="F346" s="139"/>
    </row>
    <row r="347" spans="1:6" x14ac:dyDescent="0.25">
      <c r="A347" s="3"/>
      <c r="B347" s="3"/>
      <c r="C347" s="139"/>
      <c r="D347" s="139"/>
      <c r="E347" s="139"/>
      <c r="F347" s="139"/>
    </row>
    <row r="348" spans="1:6" x14ac:dyDescent="0.25">
      <c r="A348" s="3"/>
      <c r="B348" s="3"/>
      <c r="C348" s="139"/>
      <c r="D348" s="139"/>
      <c r="E348" s="139"/>
      <c r="F348" s="139"/>
    </row>
    <row r="349" spans="1:6" x14ac:dyDescent="0.25">
      <c r="A349" s="3"/>
      <c r="B349" s="3"/>
      <c r="C349" s="139"/>
      <c r="D349" s="139"/>
      <c r="E349" s="139"/>
      <c r="F349" s="139"/>
    </row>
    <row r="350" spans="1:6" x14ac:dyDescent="0.25">
      <c r="A350" s="3"/>
      <c r="B350" s="3"/>
      <c r="C350" s="139"/>
      <c r="D350" s="139"/>
      <c r="E350" s="139"/>
      <c r="F350" s="139"/>
    </row>
    <row r="351" spans="1:6" x14ac:dyDescent="0.25">
      <c r="A351" s="3"/>
      <c r="B351" s="3"/>
      <c r="C351" s="139"/>
      <c r="D351" s="139"/>
      <c r="E351" s="139"/>
      <c r="F351" s="139"/>
    </row>
    <row r="352" spans="1:6" x14ac:dyDescent="0.25">
      <c r="A352" s="3"/>
      <c r="B352" s="3"/>
      <c r="C352" s="139"/>
      <c r="D352" s="139"/>
      <c r="E352" s="139"/>
      <c r="F352" s="139"/>
    </row>
    <row r="353" spans="1:6" x14ac:dyDescent="0.25">
      <c r="A353" s="3"/>
      <c r="B353" s="3"/>
      <c r="C353" s="139"/>
      <c r="D353" s="139"/>
      <c r="E353" s="139"/>
      <c r="F353" s="139"/>
    </row>
    <row r="354" spans="1:6" x14ac:dyDescent="0.25">
      <c r="A354" s="3"/>
      <c r="B354" s="3"/>
      <c r="C354" s="139"/>
      <c r="D354" s="139"/>
      <c r="E354" s="139"/>
      <c r="F354" s="139"/>
    </row>
    <row r="355" spans="1:6" x14ac:dyDescent="0.25">
      <c r="A355" s="3"/>
      <c r="B355" s="3"/>
      <c r="C355" s="139"/>
      <c r="D355" s="139"/>
      <c r="E355" s="139"/>
      <c r="F355" s="139"/>
    </row>
    <row r="356" spans="1:6" x14ac:dyDescent="0.25">
      <c r="A356" s="3"/>
      <c r="B356" s="3"/>
      <c r="C356" s="139"/>
      <c r="D356" s="139"/>
      <c r="E356" s="139"/>
      <c r="F356" s="139"/>
    </row>
    <row r="357" spans="1:6" x14ac:dyDescent="0.25">
      <c r="A357" s="3"/>
      <c r="B357" s="3"/>
      <c r="C357" s="139"/>
      <c r="D357" s="139"/>
      <c r="E357" s="139"/>
      <c r="F357" s="139"/>
    </row>
    <row r="358" spans="1:6" x14ac:dyDescent="0.25">
      <c r="A358" s="3"/>
      <c r="B358" s="3"/>
      <c r="C358" s="139"/>
      <c r="D358" s="139"/>
      <c r="E358" s="139"/>
      <c r="F358" s="139"/>
    </row>
    <row r="359" spans="1:6" x14ac:dyDescent="0.25">
      <c r="A359" s="3"/>
      <c r="B359" s="3"/>
      <c r="C359" s="139"/>
      <c r="D359" s="139"/>
      <c r="E359" s="139"/>
      <c r="F359" s="139"/>
    </row>
    <row r="360" spans="1:6" x14ac:dyDescent="0.25">
      <c r="A360" s="3"/>
      <c r="B360" s="3"/>
      <c r="C360" s="139"/>
      <c r="D360" s="139"/>
      <c r="E360" s="139"/>
      <c r="F360" s="139"/>
    </row>
    <row r="361" spans="1:6" x14ac:dyDescent="0.25">
      <c r="A361" s="3"/>
      <c r="B361" s="3"/>
      <c r="C361" s="139"/>
      <c r="D361" s="139"/>
      <c r="E361" s="139"/>
      <c r="F361" s="139"/>
    </row>
    <row r="362" spans="1:6" x14ac:dyDescent="0.25">
      <c r="A362" s="3"/>
      <c r="B362" s="3"/>
      <c r="C362" s="139"/>
      <c r="D362" s="139"/>
      <c r="E362" s="139"/>
      <c r="F362" s="139"/>
    </row>
    <row r="363" spans="1:6" x14ac:dyDescent="0.25">
      <c r="A363" s="3"/>
      <c r="B363" s="3"/>
      <c r="C363" s="139"/>
      <c r="D363" s="139"/>
      <c r="E363" s="139"/>
      <c r="F363" s="139"/>
    </row>
    <row r="364" spans="1:6" x14ac:dyDescent="0.25">
      <c r="A364" s="3"/>
      <c r="B364" s="3"/>
      <c r="C364" s="139"/>
      <c r="D364" s="139"/>
      <c r="E364" s="139"/>
      <c r="F364" s="139"/>
    </row>
    <row r="365" spans="1:6" x14ac:dyDescent="0.25">
      <c r="A365" s="3"/>
      <c r="B365" s="3"/>
      <c r="C365" s="139"/>
      <c r="D365" s="139"/>
      <c r="E365" s="139"/>
      <c r="F365" s="139"/>
    </row>
    <row r="366" spans="1:6" x14ac:dyDescent="0.25">
      <c r="A366" s="3"/>
      <c r="B366" s="3"/>
      <c r="C366" s="139"/>
      <c r="D366" s="139"/>
      <c r="E366" s="139"/>
      <c r="F366" s="139"/>
    </row>
    <row r="367" spans="1:6" x14ac:dyDescent="0.25">
      <c r="A367" s="3"/>
      <c r="B367" s="3"/>
      <c r="C367" s="139"/>
      <c r="D367" s="139"/>
      <c r="E367" s="139"/>
      <c r="F367" s="139"/>
    </row>
    <row r="368" spans="1:6" x14ac:dyDescent="0.25">
      <c r="A368" s="3"/>
      <c r="B368" s="3"/>
      <c r="C368" s="139"/>
      <c r="D368" s="139"/>
      <c r="E368" s="139"/>
      <c r="F368" s="139"/>
    </row>
    <row r="369" spans="1:6" x14ac:dyDescent="0.25">
      <c r="A369" s="3"/>
      <c r="B369" s="3"/>
      <c r="C369" s="139"/>
      <c r="D369" s="139"/>
      <c r="E369" s="139"/>
      <c r="F369" s="139"/>
    </row>
    <row r="370" spans="1:6" x14ac:dyDescent="0.25">
      <c r="A370" s="3"/>
      <c r="B370" s="3"/>
      <c r="C370" s="139"/>
      <c r="D370" s="139"/>
      <c r="E370" s="139"/>
      <c r="F370" s="139"/>
    </row>
    <row r="371" spans="1:6" x14ac:dyDescent="0.25">
      <c r="A371" s="3"/>
      <c r="B371" s="3"/>
      <c r="C371" s="139"/>
      <c r="D371" s="139"/>
      <c r="E371" s="139"/>
      <c r="F371" s="139"/>
    </row>
    <row r="372" spans="1:6" x14ac:dyDescent="0.25">
      <c r="A372" s="3"/>
      <c r="B372" s="3"/>
      <c r="C372" s="139"/>
      <c r="D372" s="139"/>
      <c r="E372" s="139"/>
      <c r="F372" s="139"/>
    </row>
    <row r="373" spans="1:6" x14ac:dyDescent="0.25">
      <c r="A373" s="3"/>
      <c r="B373" s="3"/>
      <c r="C373" s="139"/>
      <c r="D373" s="139"/>
      <c r="E373" s="139"/>
      <c r="F373" s="139"/>
    </row>
    <row r="374" spans="1:6" x14ac:dyDescent="0.25">
      <c r="A374" s="3"/>
      <c r="B374" s="3"/>
      <c r="C374" s="139"/>
      <c r="D374" s="139"/>
      <c r="E374" s="139"/>
      <c r="F374" s="139"/>
    </row>
    <row r="375" spans="1:6" x14ac:dyDescent="0.25">
      <c r="A375" s="3"/>
      <c r="B375" s="3"/>
      <c r="C375" s="139"/>
      <c r="D375" s="139"/>
      <c r="E375" s="139"/>
      <c r="F375" s="139"/>
    </row>
    <row r="376" spans="1:6" x14ac:dyDescent="0.25">
      <c r="A376" s="3"/>
      <c r="B376" s="3"/>
      <c r="C376" s="139"/>
      <c r="D376" s="139"/>
      <c r="E376" s="139"/>
      <c r="F376" s="139"/>
    </row>
    <row r="377" spans="1:6" x14ac:dyDescent="0.25">
      <c r="A377" s="3"/>
      <c r="B377" s="3"/>
      <c r="C377" s="139"/>
      <c r="D377" s="139"/>
      <c r="E377" s="139"/>
      <c r="F377" s="139"/>
    </row>
    <row r="378" spans="1:6" x14ac:dyDescent="0.25">
      <c r="A378" s="3"/>
      <c r="B378" s="3"/>
      <c r="C378" s="139"/>
      <c r="D378" s="139"/>
      <c r="E378" s="139"/>
      <c r="F378" s="139"/>
    </row>
    <row r="379" spans="1:6" x14ac:dyDescent="0.25">
      <c r="A379" s="3"/>
      <c r="B379" s="3"/>
      <c r="C379" s="139"/>
      <c r="D379" s="139"/>
      <c r="E379" s="139"/>
      <c r="F379" s="139"/>
    </row>
    <row r="380" spans="1:6" x14ac:dyDescent="0.25">
      <c r="A380" s="3"/>
      <c r="B380" s="3"/>
      <c r="C380" s="139"/>
      <c r="D380" s="139"/>
      <c r="E380" s="139"/>
      <c r="F380" s="139"/>
    </row>
    <row r="381" spans="1:6" x14ac:dyDescent="0.25">
      <c r="A381" s="3"/>
      <c r="B381" s="3"/>
      <c r="C381" s="139"/>
      <c r="D381" s="139"/>
      <c r="E381" s="139"/>
      <c r="F381" s="139"/>
    </row>
    <row r="382" spans="1:6" x14ac:dyDescent="0.25">
      <c r="A382" s="3"/>
      <c r="B382" s="3"/>
      <c r="C382" s="139"/>
      <c r="D382" s="139"/>
      <c r="E382" s="139"/>
      <c r="F382" s="139"/>
    </row>
    <row r="383" spans="1:6" x14ac:dyDescent="0.25">
      <c r="A383" s="3"/>
      <c r="B383" s="3"/>
      <c r="C383" s="139"/>
      <c r="D383" s="139"/>
      <c r="E383" s="139"/>
      <c r="F383" s="139"/>
    </row>
    <row r="384" spans="1:6" x14ac:dyDescent="0.25">
      <c r="A384" s="3"/>
      <c r="B384" s="3"/>
      <c r="C384" s="139"/>
      <c r="D384" s="139"/>
      <c r="E384" s="139"/>
      <c r="F384" s="139"/>
    </row>
    <row r="385" spans="1:6" x14ac:dyDescent="0.25">
      <c r="A385" s="3"/>
      <c r="B385" s="3"/>
      <c r="C385" s="139"/>
      <c r="D385" s="139"/>
      <c r="E385" s="139"/>
      <c r="F385" s="139"/>
    </row>
    <row r="386" spans="1:6" x14ac:dyDescent="0.25">
      <c r="A386" s="3"/>
      <c r="B386" s="3"/>
      <c r="C386" s="139"/>
      <c r="D386" s="139"/>
      <c r="E386" s="139"/>
      <c r="F386" s="139"/>
    </row>
    <row r="387" spans="1:6" x14ac:dyDescent="0.25">
      <c r="A387" s="3"/>
      <c r="B387" s="3"/>
      <c r="C387" s="139"/>
      <c r="D387" s="139"/>
      <c r="E387" s="139"/>
      <c r="F387" s="139"/>
    </row>
    <row r="388" spans="1:6" x14ac:dyDescent="0.25">
      <c r="A388" s="3"/>
      <c r="B388" s="3"/>
      <c r="C388" s="139"/>
      <c r="D388" s="139"/>
      <c r="E388" s="139"/>
      <c r="F388" s="139"/>
    </row>
    <row r="389" spans="1:6" x14ac:dyDescent="0.25">
      <c r="A389" s="3"/>
      <c r="B389" s="3"/>
      <c r="C389" s="139"/>
      <c r="D389" s="139"/>
      <c r="E389" s="139"/>
      <c r="F389" s="139"/>
    </row>
    <row r="390" spans="1:6" x14ac:dyDescent="0.25">
      <c r="A390" s="3"/>
      <c r="B390" s="3"/>
      <c r="C390" s="139"/>
      <c r="D390" s="139"/>
      <c r="E390" s="139"/>
      <c r="F390" s="139"/>
    </row>
    <row r="391" spans="1:6" x14ac:dyDescent="0.25">
      <c r="A391" s="3"/>
      <c r="B391" s="3"/>
      <c r="C391" s="139"/>
      <c r="D391" s="139"/>
      <c r="E391" s="139"/>
      <c r="F391" s="139"/>
    </row>
    <row r="392" spans="1:6" x14ac:dyDescent="0.25">
      <c r="A392" s="3"/>
      <c r="B392" s="3"/>
      <c r="C392" s="139"/>
      <c r="D392" s="139"/>
      <c r="E392" s="139"/>
      <c r="F392" s="139"/>
    </row>
    <row r="393" spans="1:6" x14ac:dyDescent="0.25">
      <c r="A393" s="3"/>
      <c r="B393" s="3"/>
      <c r="C393" s="139"/>
      <c r="D393" s="139"/>
      <c r="E393" s="139"/>
      <c r="F393" s="139"/>
    </row>
    <row r="394" spans="1:6" x14ac:dyDescent="0.25">
      <c r="A394" s="3"/>
      <c r="B394" s="3"/>
      <c r="C394" s="139"/>
      <c r="D394" s="139"/>
      <c r="E394" s="139"/>
      <c r="F394" s="139"/>
    </row>
    <row r="395" spans="1:6" x14ac:dyDescent="0.25">
      <c r="A395" s="3"/>
      <c r="B395" s="3"/>
      <c r="C395" s="139"/>
      <c r="D395" s="139"/>
      <c r="E395" s="139"/>
      <c r="F395" s="139"/>
    </row>
    <row r="396" spans="1:6" x14ac:dyDescent="0.25">
      <c r="A396" s="3"/>
      <c r="B396" s="3"/>
      <c r="C396" s="139"/>
      <c r="D396" s="139"/>
      <c r="E396" s="139"/>
      <c r="F396" s="139"/>
    </row>
    <row r="397" spans="1:6" x14ac:dyDescent="0.25">
      <c r="A397" s="3"/>
      <c r="B397" s="3"/>
      <c r="C397" s="139"/>
      <c r="D397" s="139"/>
      <c r="E397" s="139"/>
      <c r="F397" s="139"/>
    </row>
    <row r="398" spans="1:6" x14ac:dyDescent="0.25">
      <c r="A398" s="3"/>
      <c r="B398" s="3"/>
      <c r="C398" s="139"/>
      <c r="D398" s="139"/>
      <c r="E398" s="139"/>
      <c r="F398" s="139"/>
    </row>
    <row r="399" spans="1:6" x14ac:dyDescent="0.25">
      <c r="A399" s="3"/>
      <c r="B399" s="3"/>
      <c r="C399" s="139"/>
      <c r="D399" s="139"/>
      <c r="E399" s="139"/>
      <c r="F399" s="139"/>
    </row>
    <row r="400" spans="1:6" x14ac:dyDescent="0.25">
      <c r="A400" s="3"/>
      <c r="B400" s="3"/>
      <c r="C400" s="139"/>
      <c r="D400" s="139"/>
      <c r="E400" s="139"/>
      <c r="F400" s="139"/>
    </row>
    <row r="401" spans="1:6" x14ac:dyDescent="0.25">
      <c r="A401" s="3"/>
      <c r="B401" s="3"/>
      <c r="C401" s="139"/>
      <c r="D401" s="139"/>
      <c r="E401" s="139"/>
      <c r="F401" s="139"/>
    </row>
    <row r="402" spans="1:6" x14ac:dyDescent="0.25">
      <c r="A402" s="3"/>
      <c r="B402" s="3"/>
      <c r="C402" s="139"/>
      <c r="D402" s="139"/>
      <c r="E402" s="139"/>
      <c r="F402" s="139"/>
    </row>
    <row r="403" spans="1:6" x14ac:dyDescent="0.25">
      <c r="A403" s="3"/>
      <c r="B403" s="3"/>
      <c r="C403" s="139"/>
      <c r="D403" s="139"/>
      <c r="E403" s="139"/>
      <c r="F403" s="139"/>
    </row>
    <row r="404" spans="1:6" x14ac:dyDescent="0.25">
      <c r="A404" s="3"/>
      <c r="B404" s="3"/>
      <c r="C404" s="139"/>
      <c r="D404" s="139"/>
      <c r="E404" s="139"/>
      <c r="F404" s="139"/>
    </row>
    <row r="405" spans="1:6" x14ac:dyDescent="0.25">
      <c r="A405" s="3"/>
      <c r="B405" s="3"/>
      <c r="C405" s="139"/>
      <c r="D405" s="139"/>
      <c r="E405" s="139"/>
      <c r="F405" s="139"/>
    </row>
    <row r="406" spans="1:6" x14ac:dyDescent="0.25">
      <c r="A406" s="3"/>
      <c r="B406" s="3"/>
      <c r="C406" s="139"/>
      <c r="D406" s="139"/>
      <c r="E406" s="139"/>
      <c r="F406" s="139"/>
    </row>
    <row r="407" spans="1:6" x14ac:dyDescent="0.25">
      <c r="A407" s="3"/>
      <c r="B407" s="3"/>
      <c r="C407" s="139"/>
      <c r="D407" s="139"/>
      <c r="E407" s="139"/>
      <c r="F407" s="139"/>
    </row>
    <row r="408" spans="1:6" x14ac:dyDescent="0.25">
      <c r="A408" s="3"/>
      <c r="B408" s="3"/>
      <c r="C408" s="139"/>
      <c r="D408" s="139"/>
      <c r="E408" s="139"/>
      <c r="F408" s="139"/>
    </row>
    <row r="409" spans="1:6" x14ac:dyDescent="0.25">
      <c r="A409" s="3"/>
      <c r="B409" s="3"/>
      <c r="C409" s="139"/>
      <c r="D409" s="139"/>
      <c r="E409" s="139"/>
      <c r="F409" s="139"/>
    </row>
    <row r="410" spans="1:6" x14ac:dyDescent="0.25">
      <c r="A410" s="3"/>
      <c r="B410" s="3"/>
      <c r="C410" s="139"/>
      <c r="D410" s="139"/>
      <c r="E410" s="139"/>
      <c r="F410" s="139"/>
    </row>
    <row r="411" spans="1:6" x14ac:dyDescent="0.25">
      <c r="A411" s="3"/>
      <c r="B411" s="3"/>
      <c r="C411" s="139"/>
      <c r="D411" s="139"/>
      <c r="E411" s="139"/>
      <c r="F411" s="139"/>
    </row>
    <row r="412" spans="1:6" x14ac:dyDescent="0.25">
      <c r="A412" s="3"/>
      <c r="B412" s="3"/>
      <c r="C412" s="139"/>
      <c r="D412" s="139"/>
      <c r="E412" s="139"/>
      <c r="F412" s="139"/>
    </row>
    <row r="413" spans="1:6" x14ac:dyDescent="0.25">
      <c r="A413" s="3"/>
      <c r="B413" s="3"/>
      <c r="C413" s="139"/>
      <c r="D413" s="139"/>
      <c r="E413" s="139"/>
      <c r="F413" s="139"/>
    </row>
    <row r="414" spans="1:6" x14ac:dyDescent="0.25">
      <c r="A414" s="3"/>
      <c r="B414" s="3"/>
      <c r="C414" s="139"/>
      <c r="D414" s="139"/>
      <c r="E414" s="139"/>
      <c r="F414" s="139"/>
    </row>
    <row r="415" spans="1:6" x14ac:dyDescent="0.25">
      <c r="A415" s="3"/>
      <c r="B415" s="3"/>
      <c r="C415" s="139"/>
      <c r="D415" s="139"/>
      <c r="E415" s="139"/>
      <c r="F415" s="139"/>
    </row>
    <row r="416" spans="1:6" x14ac:dyDescent="0.25">
      <c r="A416" s="3"/>
      <c r="B416" s="3"/>
      <c r="C416" s="139"/>
      <c r="D416" s="139"/>
      <c r="E416" s="139"/>
      <c r="F416" s="139"/>
    </row>
    <row r="417" spans="1:6" x14ac:dyDescent="0.25">
      <c r="A417" s="3"/>
      <c r="B417" s="3"/>
      <c r="C417" s="139"/>
      <c r="D417" s="139"/>
      <c r="E417" s="139"/>
      <c r="F417" s="139"/>
    </row>
    <row r="418" spans="1:6" x14ac:dyDescent="0.25">
      <c r="A418" s="3"/>
      <c r="B418" s="3"/>
      <c r="C418" s="139"/>
      <c r="D418" s="139"/>
      <c r="E418" s="139"/>
      <c r="F418" s="139"/>
    </row>
    <row r="419" spans="1:6" x14ac:dyDescent="0.25">
      <c r="A419" s="3"/>
      <c r="B419" s="3"/>
      <c r="C419" s="139"/>
      <c r="D419" s="139"/>
      <c r="E419" s="139"/>
      <c r="F419" s="139"/>
    </row>
    <row r="420" spans="1:6" x14ac:dyDescent="0.25">
      <c r="A420" s="3"/>
      <c r="B420" s="3"/>
      <c r="C420" s="139"/>
      <c r="D420" s="139"/>
      <c r="E420" s="139"/>
      <c r="F420" s="139"/>
    </row>
    <row r="421" spans="1:6" x14ac:dyDescent="0.25">
      <c r="A421" s="3"/>
      <c r="B421" s="3"/>
      <c r="C421" s="139"/>
      <c r="D421" s="139"/>
      <c r="E421" s="139"/>
      <c r="F421" s="139"/>
    </row>
    <row r="422" spans="1:6" x14ac:dyDescent="0.25">
      <c r="A422" s="3"/>
      <c r="B422" s="3"/>
      <c r="C422" s="139"/>
      <c r="D422" s="139"/>
      <c r="E422" s="139"/>
      <c r="F422" s="139"/>
    </row>
    <row r="423" spans="1:6" x14ac:dyDescent="0.25">
      <c r="A423" s="3"/>
      <c r="B423" s="3"/>
      <c r="C423" s="139"/>
      <c r="D423" s="139"/>
      <c r="E423" s="139"/>
      <c r="F423" s="139"/>
    </row>
    <row r="424" spans="1:6" x14ac:dyDescent="0.25">
      <c r="A424" s="3"/>
      <c r="B424" s="3"/>
      <c r="C424" s="139"/>
      <c r="D424" s="139"/>
      <c r="E424" s="139"/>
      <c r="F424" s="139"/>
    </row>
    <row r="425" spans="1:6" x14ac:dyDescent="0.25">
      <c r="A425" s="3"/>
      <c r="B425" s="3"/>
      <c r="C425" s="139"/>
      <c r="D425" s="139"/>
      <c r="E425" s="139"/>
      <c r="F425" s="139"/>
    </row>
    <row r="426" spans="1:6" x14ac:dyDescent="0.25">
      <c r="A426" s="3"/>
      <c r="B426" s="3"/>
      <c r="C426" s="139"/>
      <c r="D426" s="139"/>
      <c r="E426" s="139"/>
      <c r="F426" s="139"/>
    </row>
    <row r="427" spans="1:6" x14ac:dyDescent="0.25">
      <c r="A427" s="3"/>
      <c r="B427" s="3"/>
      <c r="C427" s="139"/>
      <c r="D427" s="139"/>
      <c r="E427" s="139"/>
      <c r="F427" s="139"/>
    </row>
    <row r="428" spans="1:6" x14ac:dyDescent="0.25">
      <c r="A428" s="3"/>
      <c r="B428" s="3"/>
      <c r="C428" s="139"/>
      <c r="D428" s="139"/>
      <c r="E428" s="139"/>
      <c r="F428" s="139"/>
    </row>
    <row r="429" spans="1:6" x14ac:dyDescent="0.25">
      <c r="A429" s="3"/>
      <c r="B429" s="3"/>
      <c r="C429" s="139"/>
      <c r="D429" s="139"/>
      <c r="E429" s="139"/>
      <c r="F429" s="139"/>
    </row>
    <row r="430" spans="1:6" x14ac:dyDescent="0.25">
      <c r="A430" s="3"/>
      <c r="B430" s="3"/>
      <c r="C430" s="139"/>
      <c r="D430" s="139"/>
      <c r="E430" s="139"/>
      <c r="F430" s="139"/>
    </row>
    <row r="431" spans="1:6" x14ac:dyDescent="0.25">
      <c r="A431" s="3"/>
      <c r="B431" s="3"/>
      <c r="C431" s="139"/>
      <c r="D431" s="139"/>
      <c r="E431" s="139"/>
      <c r="F431" s="139"/>
    </row>
    <row r="432" spans="1:6" x14ac:dyDescent="0.25">
      <c r="A432" s="3"/>
      <c r="B432" s="3"/>
      <c r="C432" s="139"/>
      <c r="D432" s="139"/>
      <c r="E432" s="139"/>
      <c r="F432" s="139"/>
    </row>
    <row r="433" spans="1:6" x14ac:dyDescent="0.25">
      <c r="A433" s="3"/>
      <c r="B433" s="3"/>
      <c r="C433" s="139"/>
      <c r="D433" s="139"/>
      <c r="E433" s="139"/>
      <c r="F433" s="139"/>
    </row>
    <row r="434" spans="1:6" x14ac:dyDescent="0.25">
      <c r="A434" s="3"/>
      <c r="B434" s="3"/>
      <c r="C434" s="139"/>
      <c r="D434" s="139"/>
      <c r="E434" s="139"/>
      <c r="F434" s="139"/>
    </row>
    <row r="435" spans="1:6" x14ac:dyDescent="0.25">
      <c r="A435" s="3"/>
      <c r="B435" s="3"/>
      <c r="C435" s="139"/>
      <c r="D435" s="139"/>
      <c r="E435" s="139"/>
      <c r="F435" s="139"/>
    </row>
    <row r="436" spans="1:6" x14ac:dyDescent="0.25">
      <c r="A436" s="3"/>
      <c r="B436" s="3"/>
      <c r="C436" s="139"/>
      <c r="D436" s="139"/>
      <c r="E436" s="139"/>
      <c r="F436" s="139"/>
    </row>
    <row r="437" spans="1:6" x14ac:dyDescent="0.25">
      <c r="A437" s="3"/>
      <c r="B437" s="3"/>
      <c r="C437" s="139"/>
      <c r="D437" s="139"/>
      <c r="E437" s="139"/>
      <c r="F437" s="139"/>
    </row>
    <row r="438" spans="1:6" x14ac:dyDescent="0.25">
      <c r="A438" s="3"/>
      <c r="B438" s="3"/>
      <c r="C438" s="139"/>
      <c r="D438" s="139"/>
      <c r="E438" s="139"/>
      <c r="F438" s="139"/>
    </row>
    <row r="439" spans="1:6" x14ac:dyDescent="0.25">
      <c r="A439" s="3"/>
      <c r="B439" s="3"/>
      <c r="C439" s="139"/>
      <c r="D439" s="139"/>
      <c r="E439" s="139"/>
      <c r="F439" s="139"/>
    </row>
    <row r="440" spans="1:6" x14ac:dyDescent="0.25">
      <c r="A440" s="3"/>
      <c r="B440" s="3"/>
      <c r="C440" s="139"/>
      <c r="D440" s="139"/>
      <c r="E440" s="139"/>
      <c r="F440" s="139"/>
    </row>
    <row r="441" spans="1:6" x14ac:dyDescent="0.25">
      <c r="A441" s="3"/>
      <c r="B441" s="3"/>
      <c r="C441" s="139"/>
      <c r="D441" s="139"/>
      <c r="E441" s="139"/>
      <c r="F441" s="139"/>
    </row>
    <row r="442" spans="1:6" x14ac:dyDescent="0.25">
      <c r="A442" s="3"/>
      <c r="B442" s="3"/>
      <c r="C442" s="139"/>
      <c r="D442" s="139"/>
      <c r="E442" s="139"/>
      <c r="F442" s="139"/>
    </row>
    <row r="443" spans="1:6" x14ac:dyDescent="0.25">
      <c r="A443" s="3"/>
      <c r="B443" s="3"/>
      <c r="C443" s="139"/>
      <c r="D443" s="139"/>
      <c r="E443" s="139"/>
      <c r="F443" s="139"/>
    </row>
    <row r="444" spans="1:6" x14ac:dyDescent="0.25">
      <c r="A444" s="3"/>
      <c r="B444" s="3"/>
      <c r="C444" s="139"/>
      <c r="D444" s="139"/>
      <c r="E444" s="139"/>
      <c r="F444" s="139"/>
    </row>
    <row r="445" spans="1:6" x14ac:dyDescent="0.25">
      <c r="A445" s="3"/>
      <c r="B445" s="3"/>
      <c r="C445" s="139"/>
      <c r="D445" s="139"/>
      <c r="E445" s="139"/>
      <c r="F445" s="139"/>
    </row>
    <row r="446" spans="1:6" x14ac:dyDescent="0.25">
      <c r="A446" s="3"/>
      <c r="B446" s="3"/>
      <c r="C446" s="139"/>
      <c r="D446" s="139"/>
      <c r="E446" s="139"/>
      <c r="F446" s="139"/>
    </row>
    <row r="447" spans="1:6" x14ac:dyDescent="0.25">
      <c r="A447" s="3"/>
      <c r="B447" s="3"/>
      <c r="C447" s="139"/>
      <c r="D447" s="139"/>
      <c r="E447" s="139"/>
      <c r="F447" s="139"/>
    </row>
    <row r="448" spans="1:6" x14ac:dyDescent="0.25">
      <c r="A448" s="3"/>
      <c r="B448" s="3"/>
      <c r="C448" s="139"/>
      <c r="D448" s="139"/>
      <c r="E448" s="139"/>
      <c r="F448" s="139"/>
    </row>
    <row r="449" spans="1:6" x14ac:dyDescent="0.25">
      <c r="A449" s="3"/>
      <c r="B449" s="3"/>
      <c r="C449" s="139"/>
      <c r="D449" s="139"/>
      <c r="E449" s="139"/>
      <c r="F449" s="139"/>
    </row>
    <row r="450" spans="1:6" x14ac:dyDescent="0.25">
      <c r="A450" s="3"/>
      <c r="B450" s="3"/>
      <c r="C450" s="139"/>
      <c r="D450" s="139"/>
      <c r="E450" s="139"/>
      <c r="F450" s="139"/>
    </row>
    <row r="451" spans="1:6" x14ac:dyDescent="0.25">
      <c r="A451" s="3"/>
      <c r="B451" s="3"/>
      <c r="C451" s="139"/>
      <c r="D451" s="139"/>
      <c r="E451" s="139"/>
      <c r="F451" s="139"/>
    </row>
    <row r="452" spans="1:6" x14ac:dyDescent="0.25">
      <c r="A452" s="3"/>
      <c r="B452" s="3"/>
      <c r="C452" s="139"/>
      <c r="D452" s="139"/>
      <c r="E452" s="139"/>
      <c r="F452" s="139"/>
    </row>
    <row r="453" spans="1:6" x14ac:dyDescent="0.25">
      <c r="A453" s="3"/>
      <c r="B453" s="3"/>
      <c r="C453" s="139"/>
      <c r="D453" s="139"/>
      <c r="E453" s="139"/>
      <c r="F453" s="139"/>
    </row>
    <row r="454" spans="1:6" x14ac:dyDescent="0.25">
      <c r="A454" s="3"/>
      <c r="B454" s="3"/>
      <c r="C454" s="139"/>
      <c r="D454" s="139"/>
      <c r="E454" s="139"/>
      <c r="F454" s="139"/>
    </row>
    <row r="455" spans="1:6" x14ac:dyDescent="0.25">
      <c r="A455" s="3"/>
      <c r="B455" s="3"/>
      <c r="C455" s="139"/>
      <c r="D455" s="139"/>
      <c r="E455" s="139"/>
      <c r="F455" s="139"/>
    </row>
    <row r="456" spans="1:6" x14ac:dyDescent="0.25">
      <c r="A456" s="3"/>
      <c r="B456" s="3"/>
      <c r="C456" s="139"/>
      <c r="D456" s="139"/>
      <c r="E456" s="139"/>
      <c r="F456" s="139"/>
    </row>
    <row r="457" spans="1:6" x14ac:dyDescent="0.25">
      <c r="A457" s="3"/>
      <c r="B457" s="3"/>
      <c r="C457" s="139"/>
      <c r="D457" s="139"/>
      <c r="E457" s="139"/>
      <c r="F457" s="139"/>
    </row>
    <row r="458" spans="1:6" x14ac:dyDescent="0.25">
      <c r="A458" s="3"/>
      <c r="B458" s="3"/>
      <c r="C458" s="139"/>
      <c r="D458" s="139"/>
      <c r="E458" s="139"/>
      <c r="F458" s="139"/>
    </row>
    <row r="459" spans="1:6" x14ac:dyDescent="0.25">
      <c r="A459" s="3"/>
      <c r="B459" s="3"/>
      <c r="C459" s="139"/>
      <c r="D459" s="139"/>
      <c r="E459" s="139"/>
      <c r="F459" s="139"/>
    </row>
    <row r="460" spans="1:6" x14ac:dyDescent="0.25">
      <c r="A460" s="3"/>
      <c r="B460" s="3"/>
      <c r="C460" s="139"/>
      <c r="D460" s="139"/>
      <c r="E460" s="139"/>
      <c r="F460" s="139"/>
    </row>
    <row r="461" spans="1:6" x14ac:dyDescent="0.25">
      <c r="A461" s="3"/>
      <c r="B461" s="3"/>
      <c r="C461" s="139"/>
      <c r="D461" s="139"/>
      <c r="E461" s="139"/>
      <c r="F461" s="139"/>
    </row>
    <row r="462" spans="1:6" x14ac:dyDescent="0.25">
      <c r="A462" s="3"/>
      <c r="B462" s="3"/>
      <c r="C462" s="139"/>
      <c r="D462" s="139"/>
      <c r="E462" s="139"/>
      <c r="F462" s="139"/>
    </row>
    <row r="463" spans="1:6" x14ac:dyDescent="0.25">
      <c r="A463" s="3"/>
      <c r="B463" s="3"/>
      <c r="C463" s="139"/>
      <c r="D463" s="139"/>
      <c r="E463" s="139"/>
      <c r="F463" s="139"/>
    </row>
    <row r="464" spans="1:6" x14ac:dyDescent="0.25">
      <c r="A464" s="3"/>
      <c r="B464" s="3"/>
      <c r="C464" s="139"/>
      <c r="D464" s="139"/>
      <c r="E464" s="139"/>
      <c r="F464" s="139"/>
    </row>
    <row r="465" spans="1:6" x14ac:dyDescent="0.25">
      <c r="A465" s="3"/>
      <c r="B465" s="3"/>
      <c r="C465" s="139"/>
      <c r="D465" s="139"/>
      <c r="E465" s="139"/>
      <c r="F465" s="139"/>
    </row>
    <row r="466" spans="1:6" x14ac:dyDescent="0.25">
      <c r="A466" s="3"/>
      <c r="B466" s="3"/>
      <c r="C466" s="139"/>
      <c r="D466" s="139"/>
      <c r="E466" s="139"/>
      <c r="F466" s="139"/>
    </row>
    <row r="467" spans="1:6" x14ac:dyDescent="0.25">
      <c r="A467" s="3"/>
      <c r="B467" s="3"/>
      <c r="C467" s="139"/>
      <c r="D467" s="139"/>
      <c r="E467" s="139"/>
      <c r="F467" s="139"/>
    </row>
    <row r="468" spans="1:6" x14ac:dyDescent="0.25">
      <c r="A468" s="3"/>
      <c r="B468" s="3"/>
      <c r="C468" s="139"/>
      <c r="D468" s="139"/>
      <c r="E468" s="139"/>
      <c r="F468" s="139"/>
    </row>
    <row r="469" spans="1:6" x14ac:dyDescent="0.25">
      <c r="A469" s="3"/>
      <c r="B469" s="3"/>
      <c r="C469" s="139"/>
      <c r="D469" s="139"/>
      <c r="E469" s="139"/>
      <c r="F469" s="139"/>
    </row>
    <row r="470" spans="1:6" x14ac:dyDescent="0.25">
      <c r="A470" s="3"/>
      <c r="B470" s="3"/>
      <c r="C470" s="139"/>
      <c r="D470" s="139"/>
      <c r="E470" s="139"/>
      <c r="F470" s="139"/>
    </row>
    <row r="471" spans="1:6" x14ac:dyDescent="0.25">
      <c r="A471" s="3"/>
      <c r="B471" s="3"/>
      <c r="C471" s="139"/>
      <c r="D471" s="139"/>
      <c r="E471" s="139"/>
      <c r="F471" s="139"/>
    </row>
    <row r="472" spans="1:6" x14ac:dyDescent="0.25">
      <c r="A472" s="3"/>
      <c r="B472" s="3"/>
      <c r="C472" s="139"/>
      <c r="D472" s="139"/>
      <c r="E472" s="139"/>
      <c r="F472" s="139"/>
    </row>
    <row r="473" spans="1:6" x14ac:dyDescent="0.25">
      <c r="A473" s="3"/>
      <c r="B473" s="3"/>
      <c r="C473" s="139"/>
      <c r="D473" s="139"/>
      <c r="E473" s="139"/>
      <c r="F473" s="139"/>
    </row>
    <row r="474" spans="1:6" x14ac:dyDescent="0.25">
      <c r="A474" s="3"/>
      <c r="B474" s="3"/>
      <c r="C474" s="139"/>
      <c r="D474" s="139"/>
      <c r="E474" s="139"/>
      <c r="F474" s="139"/>
    </row>
    <row r="475" spans="1:6" x14ac:dyDescent="0.25">
      <c r="A475" s="3"/>
      <c r="B475" s="3"/>
      <c r="C475" s="139"/>
      <c r="D475" s="139"/>
      <c r="E475" s="139"/>
      <c r="F475" s="139"/>
    </row>
    <row r="476" spans="1:6" x14ac:dyDescent="0.25">
      <c r="A476" s="3"/>
      <c r="B476" s="3"/>
      <c r="C476" s="139"/>
      <c r="D476" s="139"/>
      <c r="E476" s="139"/>
      <c r="F476" s="139"/>
    </row>
    <row r="477" spans="1:6" x14ac:dyDescent="0.25">
      <c r="A477" s="3"/>
      <c r="B477" s="3"/>
      <c r="C477" s="139"/>
      <c r="D477" s="139"/>
      <c r="E477" s="139"/>
      <c r="F477" s="139"/>
    </row>
    <row r="478" spans="1:6" x14ac:dyDescent="0.25">
      <c r="A478" s="3"/>
      <c r="B478" s="3"/>
      <c r="C478" s="139"/>
      <c r="D478" s="139"/>
      <c r="E478" s="139"/>
      <c r="F478" s="139"/>
    </row>
    <row r="479" spans="1:6" x14ac:dyDescent="0.25">
      <c r="A479" s="3"/>
      <c r="B479" s="3"/>
      <c r="C479" s="139"/>
      <c r="D479" s="139"/>
      <c r="E479" s="139"/>
      <c r="F479" s="139"/>
    </row>
    <row r="480" spans="1:6" x14ac:dyDescent="0.25">
      <c r="A480" s="3"/>
      <c r="B480" s="3"/>
      <c r="C480" s="139"/>
      <c r="D480" s="139"/>
      <c r="E480" s="139"/>
      <c r="F480" s="139"/>
    </row>
    <row r="481" spans="1:6" x14ac:dyDescent="0.25">
      <c r="A481" s="3"/>
      <c r="B481" s="3"/>
      <c r="C481" s="139"/>
      <c r="D481" s="139"/>
      <c r="E481" s="139"/>
      <c r="F481" s="139"/>
    </row>
    <row r="482" spans="1:6" x14ac:dyDescent="0.25">
      <c r="A482" s="3"/>
      <c r="B482" s="3"/>
      <c r="C482" s="139"/>
      <c r="D482" s="139"/>
      <c r="E482" s="139"/>
      <c r="F482" s="139"/>
    </row>
    <row r="483" spans="1:6" x14ac:dyDescent="0.25">
      <c r="A483" s="3"/>
      <c r="B483" s="3"/>
      <c r="C483" s="139"/>
      <c r="D483" s="139"/>
      <c r="E483" s="139"/>
      <c r="F483" s="139"/>
    </row>
    <row r="484" spans="1:6" x14ac:dyDescent="0.25">
      <c r="A484" s="3"/>
      <c r="B484" s="3"/>
      <c r="C484" s="139"/>
      <c r="D484" s="139"/>
      <c r="E484" s="139"/>
      <c r="F484" s="139"/>
    </row>
    <row r="485" spans="1:6" x14ac:dyDescent="0.25">
      <c r="A485" s="3"/>
      <c r="B485" s="3"/>
      <c r="C485" s="139"/>
      <c r="D485" s="139"/>
      <c r="E485" s="139"/>
      <c r="F485" s="139"/>
    </row>
    <row r="486" spans="1:6" x14ac:dyDescent="0.25">
      <c r="A486" s="3"/>
      <c r="B486" s="3"/>
      <c r="C486" s="139"/>
      <c r="D486" s="139"/>
      <c r="E486" s="139"/>
      <c r="F486" s="139"/>
    </row>
    <row r="487" spans="1:6" x14ac:dyDescent="0.25">
      <c r="A487" s="3"/>
      <c r="B487" s="3"/>
      <c r="C487" s="139"/>
      <c r="D487" s="139"/>
      <c r="E487" s="139"/>
      <c r="F487" s="139"/>
    </row>
    <row r="488" spans="1:6" x14ac:dyDescent="0.25">
      <c r="A488" s="3"/>
      <c r="B488" s="3"/>
      <c r="C488" s="139"/>
      <c r="D488" s="139"/>
      <c r="E488" s="139"/>
      <c r="F488" s="139"/>
    </row>
    <row r="489" spans="1:6" x14ac:dyDescent="0.25">
      <c r="A489" s="3"/>
      <c r="B489" s="3"/>
      <c r="C489" s="139"/>
      <c r="D489" s="139"/>
      <c r="E489" s="139"/>
      <c r="F489" s="139"/>
    </row>
    <row r="490" spans="1:6" x14ac:dyDescent="0.25">
      <c r="A490" s="3"/>
      <c r="B490" s="3"/>
      <c r="C490" s="139"/>
      <c r="D490" s="139"/>
      <c r="E490" s="139"/>
      <c r="F490" s="139"/>
    </row>
    <row r="491" spans="1:6" x14ac:dyDescent="0.25">
      <c r="A491" s="3"/>
      <c r="B491" s="3"/>
      <c r="C491" s="139"/>
      <c r="D491" s="139"/>
      <c r="E491" s="139"/>
      <c r="F491" s="139"/>
    </row>
    <row r="492" spans="1:6" x14ac:dyDescent="0.25">
      <c r="A492" s="3"/>
      <c r="B492" s="3"/>
      <c r="C492" s="139"/>
      <c r="D492" s="139"/>
      <c r="E492" s="139"/>
      <c r="F492" s="139"/>
    </row>
    <row r="493" spans="1:6" x14ac:dyDescent="0.25">
      <c r="A493" s="3"/>
      <c r="B493" s="3"/>
      <c r="C493" s="139"/>
      <c r="D493" s="139"/>
      <c r="E493" s="139"/>
      <c r="F493" s="139"/>
    </row>
    <row r="494" spans="1:6" x14ac:dyDescent="0.25">
      <c r="A494" s="3"/>
      <c r="B494" s="3"/>
      <c r="C494" s="139"/>
      <c r="D494" s="139"/>
      <c r="E494" s="139"/>
      <c r="F494" s="139"/>
    </row>
    <row r="495" spans="1:6" x14ac:dyDescent="0.25">
      <c r="A495" s="3"/>
      <c r="B495" s="3"/>
      <c r="C495" s="139"/>
      <c r="D495" s="139"/>
      <c r="E495" s="139"/>
      <c r="F495" s="139"/>
    </row>
    <row r="496" spans="1:6" x14ac:dyDescent="0.25">
      <c r="A496" s="3"/>
      <c r="B496" s="3"/>
      <c r="C496" s="139"/>
      <c r="D496" s="139"/>
      <c r="E496" s="139"/>
      <c r="F496" s="139"/>
    </row>
    <row r="497" spans="1:6" x14ac:dyDescent="0.25">
      <c r="A497" s="3"/>
      <c r="B497" s="3"/>
      <c r="C497" s="139"/>
      <c r="D497" s="139"/>
      <c r="E497" s="139"/>
      <c r="F497" s="139"/>
    </row>
    <row r="498" spans="1:6" x14ac:dyDescent="0.25">
      <c r="A498" s="3"/>
      <c r="B498" s="3"/>
      <c r="C498" s="139"/>
      <c r="D498" s="139"/>
      <c r="E498" s="139"/>
      <c r="F498" s="139"/>
    </row>
    <row r="499" spans="1:6" x14ac:dyDescent="0.25">
      <c r="A499" s="3"/>
      <c r="B499" s="3"/>
      <c r="C499" s="139"/>
      <c r="D499" s="139"/>
      <c r="E499" s="139"/>
      <c r="F499" s="139"/>
    </row>
    <row r="500" spans="1:6" x14ac:dyDescent="0.25">
      <c r="A500" s="3"/>
      <c r="B500" s="3"/>
      <c r="C500" s="139"/>
      <c r="D500" s="139"/>
      <c r="E500" s="139"/>
      <c r="F500" s="139"/>
    </row>
    <row r="501" spans="1:6" x14ac:dyDescent="0.25">
      <c r="A501" s="3"/>
      <c r="B501" s="3"/>
      <c r="C501" s="139"/>
      <c r="D501" s="139"/>
      <c r="E501" s="139"/>
      <c r="F501" s="13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E6CCA-90A5-4797-B9E5-D0383C10EAB8}">
  <dimension ref="A1:F207"/>
  <sheetViews>
    <sheetView showGridLines="0" workbookViewId="0"/>
  </sheetViews>
  <sheetFormatPr baseColWidth="10" defaultRowHeight="15" x14ac:dyDescent="0.25"/>
  <cols>
    <col min="1" max="1" width="13.85546875" bestFit="1" customWidth="1"/>
    <col min="2" max="2" width="48" bestFit="1" customWidth="1"/>
    <col min="3" max="3" width="15.140625" style="81" bestFit="1" customWidth="1"/>
    <col min="4" max="5" width="13" style="81" bestFit="1" customWidth="1"/>
    <col min="6" max="6" width="20.28515625" style="81" bestFit="1" customWidth="1"/>
  </cols>
  <sheetData>
    <row r="1" spans="1:6" ht="15.75" thickBot="1" x14ac:dyDescent="0.3">
      <c r="A1" s="11"/>
      <c r="B1" s="12"/>
      <c r="C1" s="73"/>
      <c r="D1" s="73"/>
      <c r="E1" s="73"/>
      <c r="F1" s="74"/>
    </row>
    <row r="2" spans="1:6" ht="15.75" thickBot="1" x14ac:dyDescent="0.3">
      <c r="A2" s="13"/>
      <c r="B2" s="14"/>
      <c r="C2" s="75"/>
      <c r="D2" s="75"/>
      <c r="E2" s="75"/>
      <c r="F2" s="76"/>
    </row>
    <row r="3" spans="1:6" ht="15.75" thickBot="1" x14ac:dyDescent="0.3">
      <c r="A3" s="15"/>
      <c r="B3" s="16"/>
      <c r="C3" s="77"/>
      <c r="D3" s="77"/>
      <c r="E3" s="77"/>
      <c r="F3" s="78"/>
    </row>
    <row r="4" spans="1:6" ht="15.75" thickBot="1" x14ac:dyDescent="0.3">
      <c r="A4" s="40"/>
      <c r="B4" s="17"/>
      <c r="C4" s="77"/>
      <c r="D4" s="77"/>
      <c r="E4" s="77"/>
      <c r="F4" s="79"/>
    </row>
    <row r="5" spans="1:6" x14ac:dyDescent="0.25">
      <c r="A5" s="41"/>
      <c r="B5" s="18"/>
      <c r="C5" s="19"/>
      <c r="D5" s="80"/>
      <c r="E5" s="80"/>
      <c r="F5" s="20"/>
    </row>
    <row r="6" spans="1:6" x14ac:dyDescent="0.25">
      <c r="A6" s="42"/>
      <c r="B6" s="9"/>
      <c r="C6" s="10"/>
      <c r="D6" s="10"/>
      <c r="E6" s="10"/>
      <c r="F6" s="21"/>
    </row>
    <row r="7" spans="1:6" x14ac:dyDescent="0.25">
      <c r="A7" s="42"/>
      <c r="B7" s="9"/>
      <c r="C7" s="10"/>
      <c r="D7" s="10"/>
      <c r="E7" s="10"/>
      <c r="F7" s="21"/>
    </row>
    <row r="8" spans="1:6" x14ac:dyDescent="0.25">
      <c r="A8" s="42"/>
      <c r="B8" s="9"/>
      <c r="C8" s="10"/>
      <c r="D8" s="10"/>
      <c r="E8" s="10"/>
      <c r="F8" s="21"/>
    </row>
    <row r="9" spans="1:6" x14ac:dyDescent="0.25">
      <c r="A9" s="42"/>
      <c r="B9" s="9"/>
      <c r="C9" s="10"/>
      <c r="D9" s="10"/>
      <c r="E9" s="10"/>
      <c r="F9" s="21"/>
    </row>
    <row r="10" spans="1:6" x14ac:dyDescent="0.25">
      <c r="A10" s="42"/>
      <c r="B10" s="9"/>
      <c r="C10" s="10"/>
      <c r="D10" s="10"/>
      <c r="E10" s="10"/>
      <c r="F10" s="21"/>
    </row>
    <row r="11" spans="1:6" x14ac:dyDescent="0.25">
      <c r="A11" s="42"/>
      <c r="B11" s="9"/>
      <c r="C11" s="10"/>
      <c r="D11" s="10"/>
      <c r="E11" s="10"/>
      <c r="F11" s="21"/>
    </row>
    <row r="12" spans="1:6" x14ac:dyDescent="0.25">
      <c r="A12" s="42"/>
      <c r="B12" s="9"/>
      <c r="C12" s="10"/>
      <c r="D12" s="10"/>
      <c r="E12" s="10"/>
      <c r="F12" s="21"/>
    </row>
    <row r="13" spans="1:6" x14ac:dyDescent="0.25">
      <c r="A13" s="42"/>
      <c r="B13" s="9"/>
      <c r="C13" s="10"/>
      <c r="D13" s="10"/>
      <c r="E13" s="10"/>
      <c r="F13" s="21"/>
    </row>
    <row r="14" spans="1:6" x14ac:dyDescent="0.25">
      <c r="A14" s="42"/>
      <c r="B14" s="9"/>
      <c r="C14" s="10"/>
      <c r="D14" s="10"/>
      <c r="E14" s="10"/>
      <c r="F14" s="21"/>
    </row>
    <row r="15" spans="1:6" x14ac:dyDescent="0.25">
      <c r="A15" s="42"/>
      <c r="B15" s="9"/>
      <c r="C15" s="10"/>
      <c r="D15" s="10"/>
      <c r="E15" s="10"/>
      <c r="F15" s="21"/>
    </row>
    <row r="16" spans="1:6" x14ac:dyDescent="0.25">
      <c r="A16" s="42"/>
      <c r="B16" s="9"/>
      <c r="C16" s="10"/>
      <c r="D16" s="10"/>
      <c r="E16" s="10"/>
      <c r="F16" s="21"/>
    </row>
    <row r="17" spans="1:6" x14ac:dyDescent="0.25">
      <c r="A17" s="42"/>
      <c r="B17" s="9"/>
      <c r="C17" s="10"/>
      <c r="D17" s="10"/>
      <c r="E17" s="10"/>
      <c r="F17" s="21"/>
    </row>
    <row r="18" spans="1:6" x14ac:dyDescent="0.25">
      <c r="A18" s="42"/>
      <c r="B18" s="9"/>
      <c r="C18" s="10"/>
      <c r="D18" s="10"/>
      <c r="E18" s="10"/>
      <c r="F18" s="21"/>
    </row>
    <row r="19" spans="1:6" x14ac:dyDescent="0.25">
      <c r="A19" s="42"/>
      <c r="B19" s="9"/>
      <c r="C19" s="10"/>
      <c r="D19" s="10"/>
      <c r="E19" s="10"/>
      <c r="F19" s="21"/>
    </row>
    <row r="20" spans="1:6" x14ac:dyDescent="0.25">
      <c r="A20" s="42"/>
      <c r="B20" s="9"/>
      <c r="C20" s="10"/>
      <c r="D20" s="10"/>
      <c r="E20" s="10"/>
      <c r="F20" s="21"/>
    </row>
    <row r="21" spans="1:6" x14ac:dyDescent="0.25">
      <c r="A21" s="42"/>
      <c r="B21" s="9"/>
      <c r="C21" s="10"/>
      <c r="D21" s="10"/>
      <c r="E21" s="10"/>
      <c r="F21" s="21"/>
    </row>
    <row r="22" spans="1:6" x14ac:dyDescent="0.25">
      <c r="A22" s="42"/>
      <c r="B22" s="9"/>
      <c r="C22" s="10"/>
      <c r="D22" s="10"/>
      <c r="E22" s="10"/>
      <c r="F22" s="21"/>
    </row>
    <row r="23" spans="1:6" x14ac:dyDescent="0.25">
      <c r="A23" s="42"/>
      <c r="B23" s="9"/>
      <c r="C23" s="10"/>
      <c r="D23" s="10"/>
      <c r="E23" s="10"/>
      <c r="F23" s="21"/>
    </row>
    <row r="24" spans="1:6" x14ac:dyDescent="0.25">
      <c r="A24" s="42"/>
      <c r="B24" s="9"/>
      <c r="C24" s="10"/>
      <c r="D24" s="10"/>
      <c r="E24" s="10"/>
      <c r="F24" s="21"/>
    </row>
    <row r="25" spans="1:6" x14ac:dyDescent="0.25">
      <c r="A25" s="42"/>
      <c r="B25" s="9"/>
      <c r="C25" s="10"/>
      <c r="D25" s="10"/>
      <c r="E25" s="10"/>
      <c r="F25" s="21"/>
    </row>
    <row r="26" spans="1:6" x14ac:dyDescent="0.25">
      <c r="A26" s="42"/>
      <c r="B26" s="9"/>
      <c r="C26" s="10"/>
      <c r="D26" s="10"/>
      <c r="E26" s="10"/>
      <c r="F26" s="21"/>
    </row>
    <row r="27" spans="1:6" x14ac:dyDescent="0.25">
      <c r="A27" s="42"/>
      <c r="B27" s="9"/>
      <c r="C27" s="10"/>
      <c r="D27" s="10"/>
      <c r="E27" s="10"/>
      <c r="F27" s="21"/>
    </row>
    <row r="28" spans="1:6" x14ac:dyDescent="0.25">
      <c r="A28" s="42"/>
      <c r="B28" s="9"/>
      <c r="C28" s="10"/>
      <c r="D28" s="10"/>
      <c r="E28" s="10"/>
      <c r="F28" s="21"/>
    </row>
    <row r="29" spans="1:6" x14ac:dyDescent="0.25">
      <c r="A29" s="42"/>
      <c r="B29" s="9"/>
      <c r="C29" s="10"/>
      <c r="D29" s="10"/>
      <c r="E29" s="10"/>
      <c r="F29" s="21"/>
    </row>
    <row r="30" spans="1:6" x14ac:dyDescent="0.25">
      <c r="A30" s="42"/>
      <c r="B30" s="9"/>
      <c r="C30" s="10"/>
      <c r="D30" s="10"/>
      <c r="E30" s="10"/>
      <c r="F30" s="21"/>
    </row>
    <row r="31" spans="1:6" x14ac:dyDescent="0.25">
      <c r="A31" s="42"/>
      <c r="B31" s="9"/>
      <c r="C31" s="10"/>
      <c r="D31" s="10"/>
      <c r="E31" s="10"/>
      <c r="F31" s="21"/>
    </row>
    <row r="32" spans="1:6" x14ac:dyDescent="0.25">
      <c r="A32" s="42"/>
      <c r="B32" s="9"/>
      <c r="C32" s="10"/>
      <c r="D32" s="10"/>
      <c r="E32" s="10"/>
      <c r="F32" s="21"/>
    </row>
    <row r="33" spans="1:6" x14ac:dyDescent="0.25">
      <c r="A33" s="42"/>
      <c r="B33" s="9"/>
      <c r="C33" s="10"/>
      <c r="D33" s="10"/>
      <c r="E33" s="10"/>
      <c r="F33" s="21"/>
    </row>
    <row r="34" spans="1:6" x14ac:dyDescent="0.25">
      <c r="A34" s="42"/>
      <c r="B34" s="9"/>
      <c r="C34" s="10"/>
      <c r="D34" s="10"/>
      <c r="E34" s="10"/>
      <c r="F34" s="21"/>
    </row>
    <row r="35" spans="1:6" x14ac:dyDescent="0.25">
      <c r="A35" s="42"/>
      <c r="B35" s="9"/>
      <c r="C35" s="10"/>
      <c r="D35" s="10"/>
      <c r="E35" s="10"/>
      <c r="F35" s="21"/>
    </row>
    <row r="36" spans="1:6" x14ac:dyDescent="0.25">
      <c r="A36" s="42"/>
      <c r="B36" s="9"/>
      <c r="C36" s="10"/>
      <c r="D36" s="10"/>
      <c r="E36" s="10"/>
      <c r="F36" s="21"/>
    </row>
    <row r="37" spans="1:6" x14ac:dyDescent="0.25">
      <c r="A37" s="42"/>
      <c r="B37" s="9"/>
      <c r="C37" s="10"/>
      <c r="D37" s="10"/>
      <c r="E37" s="10"/>
      <c r="F37" s="21"/>
    </row>
    <row r="38" spans="1:6" x14ac:dyDescent="0.25">
      <c r="A38" s="42"/>
      <c r="B38" s="9"/>
      <c r="C38" s="10"/>
      <c r="D38" s="10"/>
      <c r="E38" s="10"/>
      <c r="F38" s="21"/>
    </row>
    <row r="39" spans="1:6" x14ac:dyDescent="0.25">
      <c r="A39" s="42"/>
      <c r="B39" s="9"/>
      <c r="C39" s="10"/>
      <c r="D39" s="10"/>
      <c r="E39" s="10"/>
      <c r="F39" s="21"/>
    </row>
    <row r="40" spans="1:6" x14ac:dyDescent="0.25">
      <c r="A40" s="42"/>
      <c r="B40" s="9"/>
      <c r="C40" s="10"/>
      <c r="D40" s="10"/>
      <c r="E40" s="10"/>
      <c r="F40" s="21"/>
    </row>
    <row r="41" spans="1:6" x14ac:dyDescent="0.25">
      <c r="A41" s="42"/>
      <c r="B41" s="9"/>
      <c r="C41" s="10"/>
      <c r="D41" s="10"/>
      <c r="E41" s="10"/>
      <c r="F41" s="21"/>
    </row>
    <row r="42" spans="1:6" x14ac:dyDescent="0.25">
      <c r="A42" s="42"/>
      <c r="B42" s="9"/>
      <c r="C42" s="10"/>
      <c r="D42" s="10"/>
      <c r="E42" s="10"/>
      <c r="F42" s="21"/>
    </row>
    <row r="43" spans="1:6" x14ac:dyDescent="0.25">
      <c r="A43" s="42"/>
      <c r="B43" s="9"/>
      <c r="C43" s="10"/>
      <c r="D43" s="10"/>
      <c r="E43" s="10"/>
      <c r="F43" s="21"/>
    </row>
    <row r="44" spans="1:6" x14ac:dyDescent="0.25">
      <c r="A44" s="42"/>
      <c r="B44" s="9"/>
      <c r="C44" s="10"/>
      <c r="D44" s="10"/>
      <c r="E44" s="10"/>
      <c r="F44" s="21"/>
    </row>
    <row r="45" spans="1:6" x14ac:dyDescent="0.25">
      <c r="A45" s="42"/>
      <c r="B45" s="9"/>
      <c r="C45" s="10"/>
      <c r="D45" s="10"/>
      <c r="E45" s="10"/>
      <c r="F45" s="21"/>
    </row>
    <row r="46" spans="1:6" x14ac:dyDescent="0.25">
      <c r="A46" s="42"/>
      <c r="B46" s="9"/>
      <c r="C46" s="10"/>
      <c r="D46" s="10"/>
      <c r="E46" s="10"/>
      <c r="F46" s="21"/>
    </row>
    <row r="47" spans="1:6" x14ac:dyDescent="0.25">
      <c r="A47" s="42"/>
      <c r="B47" s="9"/>
      <c r="C47" s="10"/>
      <c r="D47" s="10"/>
      <c r="E47" s="10"/>
      <c r="F47" s="21"/>
    </row>
    <row r="48" spans="1:6" x14ac:dyDescent="0.25">
      <c r="A48" s="42"/>
      <c r="B48" s="9"/>
      <c r="C48" s="10"/>
      <c r="D48" s="10"/>
      <c r="E48" s="10"/>
      <c r="F48" s="21"/>
    </row>
    <row r="49" spans="1:6" x14ac:dyDescent="0.25">
      <c r="A49" s="42"/>
      <c r="B49" s="9"/>
      <c r="C49" s="10"/>
      <c r="D49" s="10"/>
      <c r="E49" s="10"/>
      <c r="F49" s="21"/>
    </row>
    <row r="50" spans="1:6" x14ac:dyDescent="0.25">
      <c r="A50" s="42"/>
      <c r="B50" s="9"/>
      <c r="C50" s="10"/>
      <c r="D50" s="10"/>
      <c r="E50" s="10"/>
      <c r="F50" s="21"/>
    </row>
    <row r="51" spans="1:6" x14ac:dyDescent="0.25">
      <c r="A51" s="42"/>
      <c r="B51" s="9"/>
      <c r="C51" s="10"/>
      <c r="D51" s="10"/>
      <c r="E51" s="10"/>
      <c r="F51" s="21"/>
    </row>
    <row r="52" spans="1:6" x14ac:dyDescent="0.25">
      <c r="A52" s="42"/>
      <c r="B52" s="9"/>
      <c r="C52" s="10"/>
      <c r="D52" s="10"/>
      <c r="E52" s="10"/>
      <c r="F52" s="21"/>
    </row>
    <row r="53" spans="1:6" x14ac:dyDescent="0.25">
      <c r="A53" s="42"/>
      <c r="B53" s="9"/>
      <c r="C53" s="10"/>
      <c r="D53" s="10"/>
      <c r="E53" s="10"/>
      <c r="F53" s="21"/>
    </row>
    <row r="54" spans="1:6" x14ac:dyDescent="0.25">
      <c r="A54" s="42"/>
      <c r="B54" s="9"/>
      <c r="C54" s="10"/>
      <c r="D54" s="10"/>
      <c r="E54" s="10"/>
      <c r="F54" s="21"/>
    </row>
    <row r="55" spans="1:6" x14ac:dyDescent="0.25">
      <c r="A55" s="42"/>
      <c r="B55" s="9"/>
      <c r="C55" s="10"/>
      <c r="D55" s="10"/>
      <c r="E55" s="10"/>
      <c r="F55" s="21"/>
    </row>
    <row r="56" spans="1:6" x14ac:dyDescent="0.25">
      <c r="A56" s="42"/>
      <c r="B56" s="9"/>
      <c r="C56" s="10"/>
      <c r="D56" s="10"/>
      <c r="E56" s="10"/>
      <c r="F56" s="21"/>
    </row>
    <row r="57" spans="1:6" x14ac:dyDescent="0.25">
      <c r="A57" s="42"/>
      <c r="B57" s="9"/>
      <c r="C57" s="10"/>
      <c r="D57" s="10"/>
      <c r="E57" s="10"/>
      <c r="F57" s="21"/>
    </row>
    <row r="58" spans="1:6" x14ac:dyDescent="0.25">
      <c r="A58" s="42"/>
      <c r="B58" s="9"/>
      <c r="C58" s="10"/>
      <c r="D58" s="10"/>
      <c r="E58" s="10"/>
      <c r="F58" s="21"/>
    </row>
    <row r="59" spans="1:6" x14ac:dyDescent="0.25">
      <c r="A59" s="42"/>
      <c r="B59" s="9"/>
      <c r="C59" s="10"/>
      <c r="D59" s="10"/>
      <c r="E59" s="10"/>
      <c r="F59" s="21"/>
    </row>
    <row r="60" spans="1:6" x14ac:dyDescent="0.25">
      <c r="A60" s="42"/>
      <c r="B60" s="9"/>
      <c r="C60" s="10"/>
      <c r="D60" s="10"/>
      <c r="E60" s="10"/>
      <c r="F60" s="21"/>
    </row>
    <row r="61" spans="1:6" x14ac:dyDescent="0.25">
      <c r="A61" s="42"/>
      <c r="B61" s="9"/>
      <c r="C61" s="10"/>
      <c r="D61" s="10"/>
      <c r="E61" s="10"/>
      <c r="F61" s="21"/>
    </row>
    <row r="62" spans="1:6" x14ac:dyDescent="0.25">
      <c r="A62" s="42"/>
      <c r="B62" s="9"/>
      <c r="C62" s="10"/>
      <c r="D62" s="10"/>
      <c r="E62" s="10"/>
      <c r="F62" s="21"/>
    </row>
    <row r="63" spans="1:6" x14ac:dyDescent="0.25">
      <c r="A63" s="42"/>
      <c r="B63" s="9"/>
      <c r="C63" s="10"/>
      <c r="D63" s="10"/>
      <c r="E63" s="10"/>
      <c r="F63" s="21"/>
    </row>
    <row r="64" spans="1:6" x14ac:dyDescent="0.25">
      <c r="A64" s="42"/>
      <c r="B64" s="9"/>
      <c r="C64" s="10"/>
      <c r="D64" s="10"/>
      <c r="E64" s="10"/>
      <c r="F64" s="21"/>
    </row>
    <row r="65" spans="1:6" x14ac:dyDescent="0.25">
      <c r="A65" s="42"/>
      <c r="B65" s="9"/>
      <c r="C65" s="10"/>
      <c r="D65" s="10"/>
      <c r="E65" s="10"/>
      <c r="F65" s="21"/>
    </row>
    <row r="66" spans="1:6" x14ac:dyDescent="0.25">
      <c r="A66" s="42"/>
      <c r="B66" s="9"/>
      <c r="C66" s="10"/>
      <c r="D66" s="10"/>
      <c r="E66" s="10"/>
      <c r="F66" s="21"/>
    </row>
    <row r="67" spans="1:6" x14ac:dyDescent="0.25">
      <c r="A67" s="42"/>
      <c r="B67" s="9"/>
      <c r="C67" s="10"/>
      <c r="D67" s="10"/>
      <c r="E67" s="10"/>
      <c r="F67" s="21"/>
    </row>
    <row r="68" spans="1:6" x14ac:dyDescent="0.25">
      <c r="A68" s="42"/>
      <c r="B68" s="9"/>
      <c r="C68" s="10"/>
      <c r="D68" s="10"/>
      <c r="E68" s="10"/>
      <c r="F68" s="21"/>
    </row>
    <row r="69" spans="1:6" x14ac:dyDescent="0.25">
      <c r="A69" s="42"/>
      <c r="B69" s="9"/>
      <c r="C69" s="10"/>
      <c r="D69" s="10"/>
      <c r="E69" s="10"/>
      <c r="F69" s="21"/>
    </row>
    <row r="70" spans="1:6" x14ac:dyDescent="0.25">
      <c r="A70" s="42"/>
      <c r="B70" s="9"/>
      <c r="C70" s="10"/>
      <c r="D70" s="10"/>
      <c r="E70" s="10"/>
      <c r="F70" s="21"/>
    </row>
    <row r="71" spans="1:6" x14ac:dyDescent="0.25">
      <c r="A71" s="42"/>
      <c r="B71" s="9"/>
      <c r="C71" s="10"/>
      <c r="D71" s="10"/>
      <c r="E71" s="10"/>
      <c r="F71" s="21"/>
    </row>
    <row r="72" spans="1:6" x14ac:dyDescent="0.25">
      <c r="A72" s="42"/>
      <c r="B72" s="9"/>
      <c r="C72" s="10"/>
      <c r="D72" s="10"/>
      <c r="E72" s="10"/>
      <c r="F72" s="21"/>
    </row>
    <row r="73" spans="1:6" x14ac:dyDescent="0.25">
      <c r="A73" s="42"/>
      <c r="B73" s="9"/>
      <c r="C73" s="10"/>
      <c r="D73" s="10"/>
      <c r="E73" s="10"/>
      <c r="F73" s="21"/>
    </row>
    <row r="74" spans="1:6" x14ac:dyDescent="0.25">
      <c r="A74" s="42"/>
      <c r="B74" s="9"/>
      <c r="C74" s="10"/>
      <c r="D74" s="10"/>
      <c r="E74" s="10"/>
      <c r="F74" s="21"/>
    </row>
    <row r="75" spans="1:6" x14ac:dyDescent="0.25">
      <c r="A75" s="42"/>
      <c r="B75" s="9"/>
      <c r="C75" s="10"/>
      <c r="D75" s="10"/>
      <c r="E75" s="10"/>
      <c r="F75" s="21"/>
    </row>
    <row r="76" spans="1:6" x14ac:dyDescent="0.25">
      <c r="A76" s="42"/>
      <c r="B76" s="9"/>
      <c r="C76" s="10"/>
      <c r="D76" s="10"/>
      <c r="E76" s="10"/>
      <c r="F76" s="21"/>
    </row>
    <row r="77" spans="1:6" x14ac:dyDescent="0.25">
      <c r="A77" s="42"/>
      <c r="B77" s="9"/>
      <c r="C77" s="10"/>
      <c r="D77" s="10"/>
      <c r="E77" s="10"/>
      <c r="F77" s="21"/>
    </row>
    <row r="78" spans="1:6" x14ac:dyDescent="0.25">
      <c r="A78" s="42"/>
      <c r="B78" s="9"/>
      <c r="C78" s="10"/>
      <c r="D78" s="10"/>
      <c r="E78" s="10"/>
      <c r="F78" s="21"/>
    </row>
    <row r="79" spans="1:6" x14ac:dyDescent="0.25">
      <c r="A79" s="42"/>
      <c r="B79" s="9"/>
      <c r="C79" s="10"/>
      <c r="D79" s="10"/>
      <c r="E79" s="10"/>
      <c r="F79" s="21"/>
    </row>
    <row r="80" spans="1:6" x14ac:dyDescent="0.25">
      <c r="A80" s="42"/>
      <c r="B80" s="9"/>
      <c r="C80" s="10"/>
      <c r="D80" s="10"/>
      <c r="E80" s="10"/>
      <c r="F80" s="21"/>
    </row>
    <row r="81" spans="1:6" x14ac:dyDescent="0.25">
      <c r="A81" s="42"/>
      <c r="B81" s="9"/>
      <c r="C81" s="10"/>
      <c r="D81" s="10"/>
      <c r="E81" s="10"/>
      <c r="F81" s="21"/>
    </row>
    <row r="82" spans="1:6" x14ac:dyDescent="0.25">
      <c r="A82" s="42"/>
      <c r="B82" s="9"/>
      <c r="C82" s="10"/>
      <c r="D82" s="10"/>
      <c r="E82" s="10"/>
      <c r="F82" s="21"/>
    </row>
    <row r="83" spans="1:6" x14ac:dyDescent="0.25">
      <c r="A83" s="42"/>
      <c r="B83" s="9"/>
      <c r="C83" s="10"/>
      <c r="D83" s="10"/>
      <c r="E83" s="10"/>
      <c r="F83" s="21"/>
    </row>
    <row r="84" spans="1:6" x14ac:dyDescent="0.25">
      <c r="A84" s="42"/>
      <c r="B84" s="9"/>
      <c r="C84" s="10"/>
      <c r="D84" s="10"/>
      <c r="E84" s="10"/>
      <c r="F84" s="21"/>
    </row>
    <row r="85" spans="1:6" x14ac:dyDescent="0.25">
      <c r="A85" s="42"/>
      <c r="B85" s="9"/>
      <c r="C85" s="10"/>
      <c r="D85" s="10"/>
      <c r="E85" s="10"/>
      <c r="F85" s="21"/>
    </row>
    <row r="86" spans="1:6" x14ac:dyDescent="0.25">
      <c r="A86" s="42"/>
      <c r="B86" s="9"/>
      <c r="C86" s="10"/>
      <c r="D86" s="10"/>
      <c r="E86" s="10"/>
      <c r="F86" s="21"/>
    </row>
    <row r="87" spans="1:6" x14ac:dyDescent="0.25">
      <c r="A87" s="42"/>
      <c r="B87" s="9"/>
      <c r="C87" s="10"/>
      <c r="D87" s="10"/>
      <c r="E87" s="10"/>
      <c r="F87" s="21"/>
    </row>
    <row r="88" spans="1:6" x14ac:dyDescent="0.25">
      <c r="A88" s="42"/>
      <c r="B88" s="9"/>
      <c r="C88" s="10"/>
      <c r="D88" s="10"/>
      <c r="E88" s="10"/>
      <c r="F88" s="21"/>
    </row>
    <row r="89" spans="1:6" x14ac:dyDescent="0.25">
      <c r="A89" s="42"/>
      <c r="B89" s="9"/>
      <c r="C89" s="10"/>
      <c r="D89" s="10"/>
      <c r="E89" s="10"/>
      <c r="F89" s="21"/>
    </row>
    <row r="90" spans="1:6" x14ac:dyDescent="0.25">
      <c r="A90" s="42"/>
      <c r="B90" s="9"/>
      <c r="C90" s="10"/>
      <c r="D90" s="10"/>
      <c r="E90" s="10"/>
      <c r="F90" s="21"/>
    </row>
    <row r="91" spans="1:6" x14ac:dyDescent="0.25">
      <c r="A91" s="42"/>
      <c r="B91" s="9"/>
      <c r="C91" s="10"/>
      <c r="D91" s="10"/>
      <c r="E91" s="10"/>
      <c r="F91" s="21"/>
    </row>
    <row r="92" spans="1:6" x14ac:dyDescent="0.25">
      <c r="A92" s="42"/>
      <c r="B92" s="9"/>
      <c r="C92" s="10"/>
      <c r="D92" s="10"/>
      <c r="E92" s="10"/>
      <c r="F92" s="21"/>
    </row>
    <row r="93" spans="1:6" x14ac:dyDescent="0.25">
      <c r="A93" s="42"/>
      <c r="B93" s="9"/>
      <c r="C93" s="10"/>
      <c r="D93" s="10"/>
      <c r="E93" s="10"/>
      <c r="F93" s="21"/>
    </row>
    <row r="94" spans="1:6" x14ac:dyDescent="0.25">
      <c r="A94" s="42"/>
      <c r="B94" s="9"/>
      <c r="C94" s="10"/>
      <c r="D94" s="10"/>
      <c r="E94" s="10"/>
      <c r="F94" s="21"/>
    </row>
    <row r="95" spans="1:6" x14ac:dyDescent="0.25">
      <c r="A95" s="42"/>
      <c r="B95" s="9"/>
      <c r="C95" s="10"/>
      <c r="D95" s="10"/>
      <c r="E95" s="10"/>
      <c r="F95" s="21"/>
    </row>
    <row r="96" spans="1:6" ht="15.75" thickBot="1" x14ac:dyDescent="0.3">
      <c r="A96" s="43"/>
      <c r="B96" s="22"/>
      <c r="C96" s="23"/>
      <c r="D96" s="23"/>
      <c r="E96" s="23"/>
      <c r="F96" s="24"/>
    </row>
    <row r="97" spans="1:6" ht="15.75" thickBot="1" x14ac:dyDescent="0.3">
      <c r="A97" s="40"/>
      <c r="B97" s="17"/>
      <c r="C97" s="25"/>
      <c r="D97" s="25"/>
      <c r="E97" s="25"/>
      <c r="F97" s="26"/>
    </row>
    <row r="98" spans="1:6" x14ac:dyDescent="0.25">
      <c r="A98" s="44"/>
      <c r="B98" s="27"/>
      <c r="C98" s="28"/>
      <c r="D98" s="28"/>
      <c r="E98" s="28"/>
      <c r="F98" s="29"/>
    </row>
    <row r="99" spans="1:6" x14ac:dyDescent="0.25">
      <c r="A99" s="42"/>
      <c r="B99" s="9"/>
      <c r="C99" s="10"/>
      <c r="D99" s="10"/>
      <c r="E99" s="10"/>
      <c r="F99" s="21"/>
    </row>
    <row r="100" spans="1:6" x14ac:dyDescent="0.25">
      <c r="A100" s="42"/>
      <c r="B100" s="9"/>
      <c r="C100" s="10"/>
      <c r="D100" s="10"/>
      <c r="E100" s="10"/>
      <c r="F100" s="21"/>
    </row>
    <row r="101" spans="1:6" x14ac:dyDescent="0.25">
      <c r="A101" s="42"/>
      <c r="B101" s="9"/>
      <c r="C101" s="10"/>
      <c r="D101" s="10"/>
      <c r="E101" s="10"/>
      <c r="F101" s="21"/>
    </row>
    <row r="102" spans="1:6" x14ac:dyDescent="0.25">
      <c r="A102" s="42"/>
      <c r="B102" s="9"/>
      <c r="C102" s="10"/>
      <c r="D102" s="10"/>
      <c r="E102" s="10"/>
      <c r="F102" s="21"/>
    </row>
    <row r="103" spans="1:6" x14ac:dyDescent="0.25">
      <c r="A103" s="42"/>
      <c r="B103" s="9"/>
      <c r="C103" s="10"/>
      <c r="D103" s="10"/>
      <c r="E103" s="10"/>
      <c r="F103" s="21"/>
    </row>
    <row r="104" spans="1:6" x14ac:dyDescent="0.25">
      <c r="A104" s="42"/>
      <c r="B104" s="9"/>
      <c r="C104" s="10"/>
      <c r="D104" s="10"/>
      <c r="E104" s="10"/>
      <c r="F104" s="21"/>
    </row>
    <row r="105" spans="1:6" x14ac:dyDescent="0.25">
      <c r="A105" s="42"/>
      <c r="B105" s="9"/>
      <c r="C105" s="10"/>
      <c r="D105" s="10"/>
      <c r="E105" s="10"/>
      <c r="F105" s="21"/>
    </row>
    <row r="106" spans="1:6" x14ac:dyDescent="0.25">
      <c r="A106" s="42"/>
      <c r="B106" s="9"/>
      <c r="C106" s="10"/>
      <c r="D106" s="10"/>
      <c r="E106" s="10"/>
      <c r="F106" s="21"/>
    </row>
    <row r="107" spans="1:6" x14ac:dyDescent="0.25">
      <c r="A107" s="42"/>
      <c r="B107" s="9"/>
      <c r="C107" s="10"/>
      <c r="D107" s="10"/>
      <c r="E107" s="10"/>
      <c r="F107" s="21"/>
    </row>
    <row r="108" spans="1:6" x14ac:dyDescent="0.25">
      <c r="A108" s="42"/>
      <c r="B108" s="9"/>
      <c r="C108" s="10"/>
      <c r="D108" s="10"/>
      <c r="E108" s="10"/>
      <c r="F108" s="21"/>
    </row>
    <row r="109" spans="1:6" x14ac:dyDescent="0.25">
      <c r="A109" s="42"/>
      <c r="B109" s="9"/>
      <c r="C109" s="10"/>
      <c r="D109" s="10"/>
      <c r="E109" s="10"/>
      <c r="F109" s="21"/>
    </row>
    <row r="110" spans="1:6" x14ac:dyDescent="0.25">
      <c r="A110" s="42"/>
      <c r="B110" s="9"/>
      <c r="C110" s="10"/>
      <c r="D110" s="10"/>
      <c r="E110" s="10"/>
      <c r="F110" s="21"/>
    </row>
    <row r="111" spans="1:6" x14ac:dyDescent="0.25">
      <c r="A111" s="42"/>
      <c r="B111" s="9"/>
      <c r="C111" s="10"/>
      <c r="D111" s="10"/>
      <c r="E111" s="10"/>
      <c r="F111" s="21"/>
    </row>
    <row r="112" spans="1:6" x14ac:dyDescent="0.25">
      <c r="A112" s="42"/>
      <c r="B112" s="9"/>
      <c r="C112" s="10"/>
      <c r="D112" s="10"/>
      <c r="E112" s="10"/>
      <c r="F112" s="21"/>
    </row>
    <row r="113" spans="1:6" x14ac:dyDescent="0.25">
      <c r="A113" s="42"/>
      <c r="B113" s="9"/>
      <c r="C113" s="10"/>
      <c r="D113" s="10"/>
      <c r="E113" s="10"/>
      <c r="F113" s="21"/>
    </row>
    <row r="114" spans="1:6" x14ac:dyDescent="0.25">
      <c r="A114" s="42"/>
      <c r="B114" s="9"/>
      <c r="C114" s="10"/>
      <c r="D114" s="10"/>
      <c r="E114" s="10"/>
      <c r="F114" s="21"/>
    </row>
    <row r="115" spans="1:6" x14ac:dyDescent="0.25">
      <c r="A115" s="42"/>
      <c r="B115" s="9"/>
      <c r="C115" s="10"/>
      <c r="D115" s="10"/>
      <c r="E115" s="10"/>
      <c r="F115" s="21"/>
    </row>
    <row r="116" spans="1:6" x14ac:dyDescent="0.25">
      <c r="A116" s="42"/>
      <c r="B116" s="9"/>
      <c r="C116" s="10"/>
      <c r="D116" s="10"/>
      <c r="E116" s="10"/>
      <c r="F116" s="21"/>
    </row>
    <row r="117" spans="1:6" x14ac:dyDescent="0.25">
      <c r="A117" s="42"/>
      <c r="B117" s="9"/>
      <c r="C117" s="10"/>
      <c r="D117" s="10"/>
      <c r="E117" s="10"/>
      <c r="F117" s="21"/>
    </row>
    <row r="118" spans="1:6" ht="15.75" thickBot="1" x14ac:dyDescent="0.3">
      <c r="A118" s="43"/>
      <c r="B118" s="22"/>
      <c r="C118" s="23"/>
      <c r="D118" s="23"/>
      <c r="E118" s="23"/>
      <c r="F118" s="24"/>
    </row>
    <row r="119" spans="1:6" x14ac:dyDescent="0.25">
      <c r="A119" s="45"/>
      <c r="B119" s="30"/>
      <c r="C119" s="31"/>
      <c r="D119" s="31"/>
      <c r="E119" s="31"/>
      <c r="F119" s="32"/>
    </row>
    <row r="120" spans="1:6" ht="15.75" thickBot="1" x14ac:dyDescent="0.3">
      <c r="A120" s="46"/>
      <c r="B120" s="33"/>
      <c r="C120" s="34"/>
      <c r="D120" s="34"/>
      <c r="E120" s="34"/>
      <c r="F120" s="35"/>
    </row>
    <row r="121" spans="1:6" x14ac:dyDescent="0.25">
      <c r="A121" s="44"/>
      <c r="B121" s="27"/>
      <c r="C121" s="28"/>
      <c r="D121" s="28"/>
      <c r="E121" s="28"/>
      <c r="F121" s="29"/>
    </row>
    <row r="122" spans="1:6" x14ac:dyDescent="0.25">
      <c r="A122" s="42"/>
      <c r="B122" s="9"/>
      <c r="C122" s="10"/>
      <c r="D122" s="10"/>
      <c r="E122" s="10"/>
      <c r="F122" s="21"/>
    </row>
    <row r="123" spans="1:6" x14ac:dyDescent="0.25">
      <c r="A123" s="42"/>
      <c r="B123" s="9"/>
      <c r="C123" s="10"/>
      <c r="D123" s="10"/>
      <c r="E123" s="10"/>
      <c r="F123" s="21"/>
    </row>
    <row r="124" spans="1:6" x14ac:dyDescent="0.25">
      <c r="A124" s="42"/>
      <c r="B124" s="9"/>
      <c r="C124" s="10"/>
      <c r="D124" s="10"/>
      <c r="E124" s="10"/>
      <c r="F124" s="21"/>
    </row>
    <row r="125" spans="1:6" ht="15.75" thickBot="1" x14ac:dyDescent="0.3">
      <c r="A125" s="43"/>
      <c r="B125" s="22"/>
      <c r="C125" s="23"/>
      <c r="D125" s="23"/>
      <c r="E125" s="23"/>
      <c r="F125" s="24"/>
    </row>
    <row r="126" spans="1:6" x14ac:dyDescent="0.25">
      <c r="A126" s="45"/>
      <c r="B126" s="30"/>
      <c r="C126" s="31"/>
      <c r="D126" s="31"/>
      <c r="E126" s="31"/>
      <c r="F126" s="32"/>
    </row>
    <row r="127" spans="1:6" x14ac:dyDescent="0.25">
      <c r="A127" s="47"/>
      <c r="B127" s="7"/>
      <c r="C127" s="8"/>
      <c r="D127" s="8"/>
      <c r="E127" s="8"/>
      <c r="F127" s="36"/>
    </row>
    <row r="128" spans="1:6" x14ac:dyDescent="0.25">
      <c r="A128" s="47"/>
      <c r="B128" s="7"/>
      <c r="C128" s="8"/>
      <c r="D128" s="8"/>
      <c r="E128" s="8"/>
      <c r="F128" s="36"/>
    </row>
    <row r="129" spans="1:6" ht="15.75" thickBot="1" x14ac:dyDescent="0.3">
      <c r="A129" s="46"/>
      <c r="B129" s="33"/>
      <c r="C129" s="34"/>
      <c r="D129" s="34"/>
      <c r="E129" s="34"/>
      <c r="F129" s="35"/>
    </row>
    <row r="130" spans="1:6" x14ac:dyDescent="0.25">
      <c r="A130" s="44"/>
      <c r="B130" s="27"/>
      <c r="C130" s="28"/>
      <c r="D130" s="28"/>
      <c r="E130" s="28"/>
      <c r="F130" s="29"/>
    </row>
    <row r="131" spans="1:6" x14ac:dyDescent="0.25">
      <c r="A131" s="42"/>
      <c r="B131" s="9"/>
      <c r="C131" s="10"/>
      <c r="D131" s="10"/>
      <c r="E131" s="10"/>
      <c r="F131" s="21"/>
    </row>
    <row r="132" spans="1:6" x14ac:dyDescent="0.25">
      <c r="A132" s="42"/>
      <c r="B132" s="9"/>
      <c r="C132" s="10"/>
      <c r="D132" s="10"/>
      <c r="E132" s="10"/>
      <c r="F132" s="21"/>
    </row>
    <row r="133" spans="1:6" x14ac:dyDescent="0.25">
      <c r="A133" s="42"/>
      <c r="B133" s="9"/>
      <c r="C133" s="10"/>
      <c r="D133" s="10"/>
      <c r="E133" s="10"/>
      <c r="F133" s="21"/>
    </row>
    <row r="134" spans="1:6" x14ac:dyDescent="0.25">
      <c r="A134" s="42"/>
      <c r="B134" s="9"/>
      <c r="C134" s="10"/>
      <c r="D134" s="10"/>
      <c r="E134" s="10"/>
      <c r="F134" s="21"/>
    </row>
    <row r="135" spans="1:6" x14ac:dyDescent="0.25">
      <c r="A135" s="42"/>
      <c r="B135" s="9"/>
      <c r="C135" s="10"/>
      <c r="D135" s="10"/>
      <c r="E135" s="10"/>
      <c r="F135" s="21"/>
    </row>
    <row r="136" spans="1:6" x14ac:dyDescent="0.25">
      <c r="A136" s="42"/>
      <c r="B136" s="9"/>
      <c r="C136" s="10"/>
      <c r="D136" s="10"/>
      <c r="E136" s="10"/>
      <c r="F136" s="21"/>
    </row>
    <row r="137" spans="1:6" x14ac:dyDescent="0.25">
      <c r="A137" s="42"/>
      <c r="B137" s="9"/>
      <c r="C137" s="10"/>
      <c r="D137" s="10"/>
      <c r="E137" s="10"/>
      <c r="F137" s="21"/>
    </row>
    <row r="138" spans="1:6" x14ac:dyDescent="0.25">
      <c r="A138" s="42"/>
      <c r="B138" s="9"/>
      <c r="C138" s="10"/>
      <c r="D138" s="10"/>
      <c r="E138" s="10"/>
      <c r="F138" s="21"/>
    </row>
    <row r="139" spans="1:6" x14ac:dyDescent="0.25">
      <c r="A139" s="42"/>
      <c r="B139" s="9"/>
      <c r="C139" s="10"/>
      <c r="D139" s="10"/>
      <c r="E139" s="10"/>
      <c r="F139" s="21"/>
    </row>
    <row r="140" spans="1:6" x14ac:dyDescent="0.25">
      <c r="A140" s="42"/>
      <c r="B140" s="9"/>
      <c r="C140" s="10"/>
      <c r="D140" s="10"/>
      <c r="E140" s="10"/>
      <c r="F140" s="21"/>
    </row>
    <row r="141" spans="1:6" x14ac:dyDescent="0.25">
      <c r="A141" s="42"/>
      <c r="B141" s="9"/>
      <c r="C141" s="10"/>
      <c r="D141" s="10"/>
      <c r="E141" s="10"/>
      <c r="F141" s="21"/>
    </row>
    <row r="142" spans="1:6" x14ac:dyDescent="0.25">
      <c r="A142" s="42"/>
      <c r="B142" s="9"/>
      <c r="C142" s="10"/>
      <c r="D142" s="10"/>
      <c r="E142" s="10"/>
      <c r="F142" s="21"/>
    </row>
    <row r="143" spans="1:6" x14ac:dyDescent="0.25">
      <c r="A143" s="42"/>
      <c r="B143" s="9"/>
      <c r="C143" s="10"/>
      <c r="D143" s="10"/>
      <c r="E143" s="10"/>
      <c r="F143" s="21"/>
    </row>
    <row r="144" spans="1:6" x14ac:dyDescent="0.25">
      <c r="A144" s="42"/>
      <c r="B144" s="9"/>
      <c r="C144" s="10"/>
      <c r="D144" s="10"/>
      <c r="E144" s="10"/>
      <c r="F144" s="21"/>
    </row>
    <row r="145" spans="1:6" ht="15.75" thickBot="1" x14ac:dyDescent="0.3">
      <c r="A145" s="43"/>
      <c r="B145" s="22"/>
      <c r="C145" s="23"/>
      <c r="D145" s="23"/>
      <c r="E145" s="23"/>
      <c r="F145" s="24"/>
    </row>
    <row r="146" spans="1:6" ht="15.75" thickBot="1" x14ac:dyDescent="0.3">
      <c r="A146" s="40"/>
      <c r="B146" s="17"/>
      <c r="C146" s="25"/>
      <c r="D146" s="25"/>
      <c r="E146" s="25"/>
      <c r="F146" s="26"/>
    </row>
    <row r="147" spans="1:6" x14ac:dyDescent="0.25">
      <c r="A147" s="44"/>
      <c r="B147" s="27"/>
      <c r="C147" s="28"/>
      <c r="D147" s="28"/>
      <c r="E147" s="28"/>
      <c r="F147" s="29"/>
    </row>
    <row r="148" spans="1:6" x14ac:dyDescent="0.25">
      <c r="A148" s="42"/>
      <c r="B148" s="9"/>
      <c r="C148" s="10"/>
      <c r="D148" s="10"/>
      <c r="E148" s="10"/>
      <c r="F148" s="21"/>
    </row>
    <row r="149" spans="1:6" x14ac:dyDescent="0.25">
      <c r="A149" s="42"/>
      <c r="B149" s="9"/>
      <c r="C149" s="10"/>
      <c r="D149" s="10"/>
      <c r="E149" s="10"/>
      <c r="F149" s="21"/>
    </row>
    <row r="150" spans="1:6" x14ac:dyDescent="0.25">
      <c r="A150" s="42"/>
      <c r="B150" s="9"/>
      <c r="C150" s="10"/>
      <c r="D150" s="10"/>
      <c r="E150" s="10"/>
      <c r="F150" s="21"/>
    </row>
    <row r="151" spans="1:6" x14ac:dyDescent="0.25">
      <c r="A151" s="42"/>
      <c r="B151" s="9"/>
      <c r="C151" s="10"/>
      <c r="D151" s="10"/>
      <c r="E151" s="10"/>
      <c r="F151" s="21"/>
    </row>
    <row r="152" spans="1:6" x14ac:dyDescent="0.25">
      <c r="A152" s="42"/>
      <c r="B152" s="9"/>
      <c r="C152" s="10"/>
      <c r="D152" s="10"/>
      <c r="E152" s="10"/>
      <c r="F152" s="21"/>
    </row>
    <row r="153" spans="1:6" x14ac:dyDescent="0.25">
      <c r="A153" s="42"/>
      <c r="B153" s="9"/>
      <c r="C153" s="10"/>
      <c r="D153" s="10"/>
      <c r="E153" s="10"/>
      <c r="F153" s="21"/>
    </row>
    <row r="154" spans="1:6" x14ac:dyDescent="0.25">
      <c r="A154" s="42"/>
      <c r="B154" s="9"/>
      <c r="C154" s="10"/>
      <c r="D154" s="10"/>
      <c r="E154" s="10"/>
      <c r="F154" s="21"/>
    </row>
    <row r="155" spans="1:6" x14ac:dyDescent="0.25">
      <c r="A155" s="42"/>
      <c r="B155" s="9"/>
      <c r="C155" s="10"/>
      <c r="D155" s="10"/>
      <c r="E155" s="10"/>
      <c r="F155" s="21"/>
    </row>
    <row r="156" spans="1:6" x14ac:dyDescent="0.25">
      <c r="A156" s="42"/>
      <c r="B156" s="9"/>
      <c r="C156" s="10"/>
      <c r="D156" s="10"/>
      <c r="E156" s="10"/>
      <c r="F156" s="21"/>
    </row>
    <row r="157" spans="1:6" x14ac:dyDescent="0.25">
      <c r="A157" s="42"/>
      <c r="B157" s="9"/>
      <c r="C157" s="10"/>
      <c r="D157" s="10"/>
      <c r="E157" s="10"/>
      <c r="F157" s="21"/>
    </row>
    <row r="158" spans="1:6" x14ac:dyDescent="0.25">
      <c r="A158" s="42"/>
      <c r="B158" s="9"/>
      <c r="C158" s="10"/>
      <c r="D158" s="10"/>
      <c r="E158" s="10"/>
      <c r="F158" s="21"/>
    </row>
    <row r="159" spans="1:6" x14ac:dyDescent="0.25">
      <c r="A159" s="42"/>
      <c r="B159" s="9"/>
      <c r="C159" s="10"/>
      <c r="D159" s="10"/>
      <c r="E159" s="10"/>
      <c r="F159" s="21"/>
    </row>
    <row r="160" spans="1:6" x14ac:dyDescent="0.25">
      <c r="A160" s="42"/>
      <c r="B160" s="9"/>
      <c r="C160" s="10"/>
      <c r="D160" s="10"/>
      <c r="E160" s="10"/>
      <c r="F160" s="21"/>
    </row>
    <row r="161" spans="1:6" x14ac:dyDescent="0.25">
      <c r="A161" s="42"/>
      <c r="B161" s="9"/>
      <c r="C161" s="10"/>
      <c r="D161" s="10"/>
      <c r="E161" s="10"/>
      <c r="F161" s="21"/>
    </row>
    <row r="162" spans="1:6" x14ac:dyDescent="0.25">
      <c r="A162" s="42"/>
      <c r="B162" s="9"/>
      <c r="C162" s="10"/>
      <c r="D162" s="10"/>
      <c r="E162" s="10"/>
      <c r="F162" s="21"/>
    </row>
    <row r="163" spans="1:6" x14ac:dyDescent="0.25">
      <c r="A163" s="42"/>
      <c r="B163" s="9"/>
      <c r="C163" s="10"/>
      <c r="D163" s="10"/>
      <c r="E163" s="10"/>
      <c r="F163" s="21"/>
    </row>
    <row r="164" spans="1:6" x14ac:dyDescent="0.25">
      <c r="A164" s="42"/>
      <c r="B164" s="9"/>
      <c r="C164" s="10"/>
      <c r="D164" s="10"/>
      <c r="E164" s="10"/>
      <c r="F164" s="21"/>
    </row>
    <row r="165" spans="1:6" x14ac:dyDescent="0.25">
      <c r="A165" s="42"/>
      <c r="B165" s="9"/>
      <c r="C165" s="10"/>
      <c r="D165" s="10"/>
      <c r="E165" s="10"/>
      <c r="F165" s="21"/>
    </row>
    <row r="166" spans="1:6" x14ac:dyDescent="0.25">
      <c r="A166" s="42"/>
      <c r="B166" s="9"/>
      <c r="C166" s="10"/>
      <c r="D166" s="10"/>
      <c r="E166" s="10"/>
      <c r="F166" s="21"/>
    </row>
    <row r="167" spans="1:6" x14ac:dyDescent="0.25">
      <c r="A167" s="42"/>
      <c r="B167" s="9"/>
      <c r="C167" s="10"/>
      <c r="D167" s="10"/>
      <c r="E167" s="10"/>
      <c r="F167" s="21"/>
    </row>
    <row r="168" spans="1:6" x14ac:dyDescent="0.25">
      <c r="A168" s="42"/>
      <c r="B168" s="9"/>
      <c r="C168" s="10"/>
      <c r="D168" s="10"/>
      <c r="E168" s="10"/>
      <c r="F168" s="21"/>
    </row>
    <row r="169" spans="1:6" x14ac:dyDescent="0.25">
      <c r="A169" s="42"/>
      <c r="B169" s="9"/>
      <c r="C169" s="10"/>
      <c r="D169" s="10"/>
      <c r="E169" s="10"/>
      <c r="F169" s="21"/>
    </row>
    <row r="170" spans="1:6" x14ac:dyDescent="0.25">
      <c r="A170" s="42"/>
      <c r="B170" s="9"/>
      <c r="C170" s="10"/>
      <c r="D170" s="10"/>
      <c r="E170" s="10"/>
      <c r="F170" s="21"/>
    </row>
    <row r="171" spans="1:6" x14ac:dyDescent="0.25">
      <c r="A171" s="42"/>
      <c r="B171" s="9"/>
      <c r="C171" s="10"/>
      <c r="D171" s="10"/>
      <c r="E171" s="10"/>
      <c r="F171" s="21"/>
    </row>
    <row r="172" spans="1:6" x14ac:dyDescent="0.25">
      <c r="A172" s="42"/>
      <c r="B172" s="9"/>
      <c r="C172" s="10"/>
      <c r="D172" s="10"/>
      <c r="E172" s="10"/>
      <c r="F172" s="21"/>
    </row>
    <row r="173" spans="1:6" x14ac:dyDescent="0.25">
      <c r="A173" s="42"/>
      <c r="B173" s="9"/>
      <c r="C173" s="10"/>
      <c r="D173" s="10"/>
      <c r="E173" s="10"/>
      <c r="F173" s="21"/>
    </row>
    <row r="174" spans="1:6" x14ac:dyDescent="0.25">
      <c r="A174" s="42"/>
      <c r="B174" s="9"/>
      <c r="C174" s="10"/>
      <c r="D174" s="10"/>
      <c r="E174" s="10"/>
      <c r="F174" s="21"/>
    </row>
    <row r="175" spans="1:6" x14ac:dyDescent="0.25">
      <c r="A175" s="42"/>
      <c r="B175" s="9"/>
      <c r="C175" s="10"/>
      <c r="D175" s="10"/>
      <c r="E175" s="10"/>
      <c r="F175" s="21"/>
    </row>
    <row r="176" spans="1:6" x14ac:dyDescent="0.25">
      <c r="A176" s="42"/>
      <c r="B176" s="9"/>
      <c r="C176" s="10"/>
      <c r="D176" s="10"/>
      <c r="E176" s="10"/>
      <c r="F176" s="21"/>
    </row>
    <row r="177" spans="1:6" x14ac:dyDescent="0.25">
      <c r="A177" s="42"/>
      <c r="B177" s="9"/>
      <c r="C177" s="10"/>
      <c r="D177" s="10"/>
      <c r="E177" s="10"/>
      <c r="F177" s="21"/>
    </row>
    <row r="178" spans="1:6" x14ac:dyDescent="0.25">
      <c r="A178" s="42"/>
      <c r="B178" s="9"/>
      <c r="C178" s="10"/>
      <c r="D178" s="10"/>
      <c r="E178" s="10"/>
      <c r="F178" s="21"/>
    </row>
    <row r="179" spans="1:6" x14ac:dyDescent="0.25">
      <c r="A179" s="42"/>
      <c r="B179" s="9"/>
      <c r="C179" s="10"/>
      <c r="D179" s="10"/>
      <c r="E179" s="10"/>
      <c r="F179" s="21"/>
    </row>
    <row r="180" spans="1:6" x14ac:dyDescent="0.25">
      <c r="A180" s="42"/>
      <c r="B180" s="9"/>
      <c r="C180" s="10"/>
      <c r="D180" s="10"/>
      <c r="E180" s="10"/>
      <c r="F180" s="21"/>
    </row>
    <row r="181" spans="1:6" x14ac:dyDescent="0.25">
      <c r="A181" s="42"/>
      <c r="B181" s="9"/>
      <c r="C181" s="10"/>
      <c r="D181" s="10"/>
      <c r="E181" s="10"/>
      <c r="F181" s="21"/>
    </row>
    <row r="182" spans="1:6" x14ac:dyDescent="0.25">
      <c r="A182" s="42"/>
      <c r="B182" s="9"/>
      <c r="C182" s="10"/>
      <c r="D182" s="10"/>
      <c r="E182" s="10"/>
      <c r="F182" s="21"/>
    </row>
    <row r="183" spans="1:6" x14ac:dyDescent="0.25">
      <c r="A183" s="42"/>
      <c r="B183" s="9"/>
      <c r="C183" s="10"/>
      <c r="D183" s="10"/>
      <c r="E183" s="10"/>
      <c r="F183" s="21"/>
    </row>
    <row r="184" spans="1:6" x14ac:dyDescent="0.25">
      <c r="A184" s="42"/>
      <c r="B184" s="9"/>
      <c r="C184" s="10"/>
      <c r="D184" s="10"/>
      <c r="E184" s="10"/>
      <c r="F184" s="21"/>
    </row>
    <row r="185" spans="1:6" x14ac:dyDescent="0.25">
      <c r="A185" s="42"/>
      <c r="B185" s="9"/>
      <c r="C185" s="10"/>
      <c r="D185" s="10"/>
      <c r="E185" s="10"/>
      <c r="F185" s="21"/>
    </row>
    <row r="186" spans="1:6" x14ac:dyDescent="0.25">
      <c r="A186" s="42"/>
      <c r="B186" s="9"/>
      <c r="C186" s="10"/>
      <c r="D186" s="10"/>
      <c r="E186" s="10"/>
      <c r="F186" s="21"/>
    </row>
    <row r="187" spans="1:6" x14ac:dyDescent="0.25">
      <c r="A187" s="42"/>
      <c r="B187" s="9"/>
      <c r="C187" s="10"/>
      <c r="D187" s="10"/>
      <c r="E187" s="10"/>
      <c r="F187" s="21"/>
    </row>
    <row r="188" spans="1:6" x14ac:dyDescent="0.25">
      <c r="A188" s="42"/>
      <c r="B188" s="9"/>
      <c r="C188" s="10"/>
      <c r="D188" s="10"/>
      <c r="E188" s="10"/>
      <c r="F188" s="21"/>
    </row>
    <row r="189" spans="1:6" x14ac:dyDescent="0.25">
      <c r="A189" s="42"/>
      <c r="B189" s="9"/>
      <c r="C189" s="10"/>
      <c r="D189" s="10"/>
      <c r="E189" s="10"/>
      <c r="F189" s="21"/>
    </row>
    <row r="190" spans="1:6" x14ac:dyDescent="0.25">
      <c r="A190" s="42"/>
      <c r="B190" s="9"/>
      <c r="C190" s="10"/>
      <c r="D190" s="10"/>
      <c r="E190" s="10"/>
      <c r="F190" s="21"/>
    </row>
    <row r="191" spans="1:6" x14ac:dyDescent="0.25">
      <c r="A191" s="42"/>
      <c r="B191" s="9"/>
      <c r="C191" s="10"/>
      <c r="D191" s="10"/>
      <c r="E191" s="10"/>
      <c r="F191" s="21"/>
    </row>
    <row r="192" spans="1:6" ht="15.75" thickBot="1" x14ac:dyDescent="0.3">
      <c r="A192" s="43"/>
      <c r="B192" s="22"/>
      <c r="C192" s="23"/>
      <c r="D192" s="23"/>
      <c r="E192" s="23"/>
      <c r="F192" s="24"/>
    </row>
    <row r="193" spans="1:6" x14ac:dyDescent="0.25">
      <c r="A193" s="45"/>
      <c r="B193" s="30"/>
      <c r="C193" s="31"/>
      <c r="D193" s="31"/>
      <c r="E193" s="31"/>
      <c r="F193" s="32"/>
    </row>
    <row r="194" spans="1:6" ht="15.75" thickBot="1" x14ac:dyDescent="0.3">
      <c r="A194" s="46"/>
      <c r="B194" s="33"/>
      <c r="C194" s="34"/>
      <c r="D194" s="34"/>
      <c r="E194" s="34"/>
      <c r="F194" s="35"/>
    </row>
    <row r="195" spans="1:6" x14ac:dyDescent="0.25">
      <c r="A195" s="44"/>
      <c r="B195" s="27"/>
      <c r="C195" s="28"/>
      <c r="D195" s="28"/>
      <c r="E195" s="28"/>
      <c r="F195" s="29"/>
    </row>
    <row r="196" spans="1:6" x14ac:dyDescent="0.25">
      <c r="A196" s="42"/>
      <c r="B196" s="9"/>
      <c r="C196" s="10"/>
      <c r="D196" s="10"/>
      <c r="E196" s="10"/>
      <c r="F196" s="21"/>
    </row>
    <row r="197" spans="1:6" x14ac:dyDescent="0.25">
      <c r="A197" s="42"/>
      <c r="B197" s="9"/>
      <c r="C197" s="10"/>
      <c r="D197" s="10"/>
      <c r="E197" s="10"/>
      <c r="F197" s="21"/>
    </row>
    <row r="198" spans="1:6" x14ac:dyDescent="0.25">
      <c r="A198" s="42"/>
      <c r="B198" s="9"/>
      <c r="C198" s="10"/>
      <c r="D198" s="10"/>
      <c r="E198" s="10"/>
      <c r="F198" s="21"/>
    </row>
    <row r="199" spans="1:6" x14ac:dyDescent="0.25">
      <c r="A199" s="42"/>
      <c r="B199" s="9"/>
      <c r="C199" s="10"/>
      <c r="D199" s="10"/>
      <c r="E199" s="10"/>
      <c r="F199" s="21"/>
    </row>
    <row r="200" spans="1:6" ht="15.75" thickBot="1" x14ac:dyDescent="0.3">
      <c r="A200" s="43"/>
      <c r="B200" s="22"/>
      <c r="C200" s="23"/>
      <c r="D200" s="23"/>
      <c r="E200" s="23"/>
      <c r="F200" s="24"/>
    </row>
    <row r="201" spans="1:6" ht="15.75" thickBot="1" x14ac:dyDescent="0.3">
      <c r="A201" s="40"/>
      <c r="B201" s="17"/>
      <c r="C201" s="25"/>
      <c r="D201" s="25"/>
      <c r="E201" s="25"/>
      <c r="F201" s="26"/>
    </row>
    <row r="202" spans="1:6" x14ac:dyDescent="0.25">
      <c r="A202" s="44"/>
      <c r="B202" s="27"/>
      <c r="C202" s="28"/>
      <c r="D202" s="28"/>
      <c r="E202" s="28"/>
      <c r="F202" s="29"/>
    </row>
    <row r="203" spans="1:6" x14ac:dyDescent="0.25">
      <c r="A203" s="42"/>
      <c r="B203" s="9"/>
      <c r="C203" s="10"/>
      <c r="D203" s="10"/>
      <c r="E203" s="10"/>
      <c r="F203" s="21"/>
    </row>
    <row r="204" spans="1:6" x14ac:dyDescent="0.25">
      <c r="A204" s="42"/>
      <c r="B204" s="9"/>
      <c r="C204" s="10"/>
      <c r="D204" s="10"/>
      <c r="E204" s="10"/>
      <c r="F204" s="21"/>
    </row>
    <row r="205" spans="1:6" x14ac:dyDescent="0.25">
      <c r="A205" s="42"/>
      <c r="B205" s="9"/>
      <c r="C205" s="10"/>
      <c r="D205" s="10"/>
      <c r="E205" s="10"/>
      <c r="F205" s="21"/>
    </row>
    <row r="206" spans="1:6" x14ac:dyDescent="0.25">
      <c r="A206" s="42"/>
      <c r="B206" s="9"/>
      <c r="C206" s="10"/>
      <c r="D206" s="10"/>
      <c r="E206" s="10"/>
      <c r="F206" s="21"/>
    </row>
    <row r="207" spans="1:6" ht="15.75" thickBot="1" x14ac:dyDescent="0.3">
      <c r="A207" s="48"/>
      <c r="B207" s="37"/>
      <c r="C207" s="38"/>
      <c r="D207" s="38"/>
      <c r="E207" s="38"/>
      <c r="F207" s="3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A8B41-CB24-4FD1-B919-8E8D12D47968}">
  <dimension ref="B2:I110"/>
  <sheetViews>
    <sheetView showGridLines="0" workbookViewId="0">
      <selection activeCell="A55" sqref="A55"/>
    </sheetView>
  </sheetViews>
  <sheetFormatPr baseColWidth="10" defaultRowHeight="15" x14ac:dyDescent="0.25"/>
  <cols>
    <col min="2" max="2" width="24.140625" customWidth="1"/>
    <col min="3" max="3" width="23.140625" customWidth="1"/>
    <col min="4" max="4" width="15.28515625" customWidth="1"/>
    <col min="5" max="5" width="13.7109375" customWidth="1"/>
    <col min="6" max="6" width="21.7109375" customWidth="1"/>
    <col min="7" max="7" width="12.42578125" customWidth="1"/>
    <col min="8" max="8" width="15.85546875" customWidth="1"/>
    <col min="9" max="9" width="15.28515625" customWidth="1"/>
  </cols>
  <sheetData>
    <row r="2" spans="2:9" ht="83.25" customHeight="1" x14ac:dyDescent="0.25">
      <c r="B2" s="176"/>
      <c r="C2" s="176"/>
      <c r="D2" s="176"/>
      <c r="E2" s="176"/>
      <c r="F2" s="176"/>
      <c r="G2" s="176"/>
      <c r="H2" s="176"/>
      <c r="I2" s="176"/>
    </row>
    <row r="3" spans="2:9" x14ac:dyDescent="0.25">
      <c r="B3" s="177" t="s">
        <v>15</v>
      </c>
      <c r="C3" s="177"/>
      <c r="D3" s="177"/>
      <c r="E3" s="177"/>
      <c r="F3" s="177"/>
      <c r="G3" s="177"/>
      <c r="H3" s="177"/>
      <c r="I3" s="177"/>
    </row>
    <row r="4" spans="2:9" x14ac:dyDescent="0.25">
      <c r="B4" s="120" t="s">
        <v>210</v>
      </c>
      <c r="C4" s="121"/>
      <c r="D4" s="121"/>
      <c r="E4" s="121"/>
      <c r="F4" s="121"/>
      <c r="G4" s="121"/>
      <c r="H4" s="121"/>
      <c r="I4" s="125"/>
    </row>
    <row r="5" spans="2:9" x14ac:dyDescent="0.25">
      <c r="B5" s="93" t="s">
        <v>173</v>
      </c>
      <c r="I5" s="94"/>
    </row>
    <row r="6" spans="2:9" x14ac:dyDescent="0.25">
      <c r="B6" s="93" t="s">
        <v>174</v>
      </c>
      <c r="I6" s="94"/>
    </row>
    <row r="7" spans="2:9" x14ac:dyDescent="0.25">
      <c r="B7" s="93" t="s">
        <v>175</v>
      </c>
      <c r="I7" s="94"/>
    </row>
    <row r="8" spans="2:9" x14ac:dyDescent="0.25">
      <c r="B8" s="93"/>
      <c r="I8" s="94"/>
    </row>
    <row r="9" spans="2:9" x14ac:dyDescent="0.25">
      <c r="B9" s="122"/>
      <c r="C9" s="117"/>
      <c r="D9" s="187" t="s">
        <v>158</v>
      </c>
      <c r="E9" s="187"/>
      <c r="F9" s="182" t="s">
        <v>159</v>
      </c>
      <c r="G9" s="182"/>
      <c r="I9" s="94"/>
    </row>
    <row r="10" spans="2:9" x14ac:dyDescent="0.25">
      <c r="B10" s="106"/>
      <c r="C10" s="116"/>
      <c r="D10" s="158" t="s">
        <v>160</v>
      </c>
      <c r="E10" s="158"/>
      <c r="F10" s="183" t="s">
        <v>161</v>
      </c>
      <c r="G10" s="183"/>
      <c r="I10" s="94"/>
    </row>
    <row r="11" spans="2:9" x14ac:dyDescent="0.25">
      <c r="B11" s="106"/>
      <c r="C11" s="116"/>
      <c r="D11" s="158" t="s">
        <v>162</v>
      </c>
      <c r="E11" s="158"/>
      <c r="F11" s="183" t="s">
        <v>163</v>
      </c>
      <c r="G11" s="183"/>
      <c r="I11" s="94"/>
    </row>
    <row r="12" spans="2:9" x14ac:dyDescent="0.25">
      <c r="B12" s="106"/>
      <c r="C12" s="116"/>
      <c r="D12" s="158" t="s">
        <v>164</v>
      </c>
      <c r="E12" s="158"/>
      <c r="F12" s="183" t="s">
        <v>165</v>
      </c>
      <c r="G12" s="183"/>
      <c r="I12" s="94"/>
    </row>
    <row r="13" spans="2:9" x14ac:dyDescent="0.25">
      <c r="B13" s="106"/>
      <c r="C13" s="116"/>
      <c r="D13" s="158" t="s">
        <v>166</v>
      </c>
      <c r="E13" s="158"/>
      <c r="F13" s="183" t="s">
        <v>168</v>
      </c>
      <c r="G13" s="183"/>
      <c r="I13" s="94"/>
    </row>
    <row r="14" spans="2:9" x14ac:dyDescent="0.25">
      <c r="B14" s="93"/>
      <c r="D14" s="183" t="s">
        <v>167</v>
      </c>
      <c r="E14" s="183"/>
      <c r="F14" s="183" t="s">
        <v>169</v>
      </c>
      <c r="G14" s="183"/>
      <c r="I14" s="94"/>
    </row>
    <row r="15" spans="2:9" x14ac:dyDescent="0.25">
      <c r="B15" s="93"/>
      <c r="D15" s="183" t="s">
        <v>170</v>
      </c>
      <c r="E15" s="183"/>
      <c r="F15" s="183" t="s">
        <v>171</v>
      </c>
      <c r="G15" s="183"/>
      <c r="I15" s="94"/>
    </row>
    <row r="16" spans="2:9" x14ac:dyDescent="0.25">
      <c r="B16" s="93"/>
      <c r="I16" s="94"/>
    </row>
    <row r="17" spans="2:9" x14ac:dyDescent="0.25">
      <c r="B17" s="184" t="s">
        <v>215</v>
      </c>
      <c r="C17" s="185"/>
      <c r="D17" s="185"/>
      <c r="E17" s="185"/>
      <c r="F17" s="185"/>
      <c r="G17" s="185"/>
      <c r="H17" s="185"/>
      <c r="I17" s="186"/>
    </row>
    <row r="18" spans="2:9" x14ac:dyDescent="0.25">
      <c r="B18" s="184"/>
      <c r="C18" s="185"/>
      <c r="D18" s="185"/>
      <c r="E18" s="185"/>
      <c r="F18" s="185"/>
      <c r="G18" s="185"/>
      <c r="H18" s="185"/>
      <c r="I18" s="186"/>
    </row>
    <row r="19" spans="2:9" x14ac:dyDescent="0.25">
      <c r="B19" s="184" t="s">
        <v>176</v>
      </c>
      <c r="C19" s="185"/>
      <c r="D19" s="185"/>
      <c r="E19" s="185"/>
      <c r="F19" s="185"/>
      <c r="G19" s="185"/>
      <c r="H19" s="185"/>
      <c r="I19" s="186"/>
    </row>
    <row r="20" spans="2:9" x14ac:dyDescent="0.25">
      <c r="B20" s="184"/>
      <c r="C20" s="185"/>
      <c r="D20" s="185"/>
      <c r="E20" s="185"/>
      <c r="F20" s="185"/>
      <c r="G20" s="185"/>
      <c r="H20" s="185"/>
      <c r="I20" s="186"/>
    </row>
    <row r="21" spans="2:9" x14ac:dyDescent="0.25">
      <c r="B21" s="184" t="s">
        <v>179</v>
      </c>
      <c r="C21" s="185"/>
      <c r="D21" s="185"/>
      <c r="E21" s="185"/>
      <c r="F21" s="185"/>
      <c r="G21" s="185"/>
      <c r="H21" s="185"/>
      <c r="I21" s="186"/>
    </row>
    <row r="22" spans="2:9" x14ac:dyDescent="0.25">
      <c r="B22" s="184"/>
      <c r="C22" s="185"/>
      <c r="D22" s="185"/>
      <c r="E22" s="185"/>
      <c r="F22" s="185"/>
      <c r="G22" s="185"/>
      <c r="H22" s="185"/>
      <c r="I22" s="186"/>
    </row>
    <row r="23" spans="2:9" x14ac:dyDescent="0.25">
      <c r="B23" s="184" t="s">
        <v>177</v>
      </c>
      <c r="C23" s="185"/>
      <c r="D23" s="185"/>
      <c r="E23" s="185"/>
      <c r="F23" s="185"/>
      <c r="G23" s="185"/>
      <c r="H23" s="185"/>
      <c r="I23" s="186"/>
    </row>
    <row r="24" spans="2:9" x14ac:dyDescent="0.25">
      <c r="B24" s="184"/>
      <c r="C24" s="185"/>
      <c r="D24" s="185"/>
      <c r="E24" s="185"/>
      <c r="F24" s="185"/>
      <c r="G24" s="185"/>
      <c r="H24" s="185"/>
      <c r="I24" s="186"/>
    </row>
    <row r="25" spans="2:9" x14ac:dyDescent="0.25">
      <c r="B25" s="184" t="s">
        <v>178</v>
      </c>
      <c r="C25" s="185"/>
      <c r="D25" s="185"/>
      <c r="E25" s="185"/>
      <c r="F25" s="185"/>
      <c r="G25" s="185"/>
      <c r="H25" s="185"/>
      <c r="I25" s="186"/>
    </row>
    <row r="26" spans="2:9" x14ac:dyDescent="0.25">
      <c r="B26" s="184"/>
      <c r="C26" s="185"/>
      <c r="D26" s="185"/>
      <c r="E26" s="185"/>
      <c r="F26" s="185"/>
      <c r="G26" s="185"/>
      <c r="H26" s="185"/>
      <c r="I26" s="186"/>
    </row>
    <row r="27" spans="2:9" x14ac:dyDescent="0.25">
      <c r="B27" s="192" t="s">
        <v>190</v>
      </c>
      <c r="C27" s="193"/>
      <c r="D27" s="193"/>
      <c r="E27" s="193"/>
      <c r="F27" s="193"/>
      <c r="G27" s="193"/>
      <c r="H27" s="193"/>
      <c r="I27" s="194"/>
    </row>
    <row r="28" spans="2:9" x14ac:dyDescent="0.25">
      <c r="B28" s="192"/>
      <c r="C28" s="193"/>
      <c r="D28" s="193"/>
      <c r="E28" s="193"/>
      <c r="F28" s="193"/>
      <c r="G28" s="193"/>
      <c r="H28" s="193"/>
      <c r="I28" s="194"/>
    </row>
    <row r="29" spans="2:9" x14ac:dyDescent="0.25">
      <c r="B29" s="123"/>
      <c r="C29" s="124"/>
      <c r="D29" s="124"/>
      <c r="E29" s="124"/>
      <c r="F29" s="124"/>
      <c r="G29" s="124"/>
      <c r="H29" s="124"/>
      <c r="I29" s="126"/>
    </row>
    <row r="30" spans="2:9" x14ac:dyDescent="0.25">
      <c r="B30" s="93"/>
      <c r="I30" s="94"/>
    </row>
    <row r="31" spans="2:9" x14ac:dyDescent="0.25">
      <c r="B31" s="93" t="s">
        <v>180</v>
      </c>
      <c r="I31" s="94"/>
    </row>
    <row r="32" spans="2:9" x14ac:dyDescent="0.25">
      <c r="B32" s="93"/>
      <c r="I32" s="94"/>
    </row>
    <row r="33" spans="2:9" x14ac:dyDescent="0.25">
      <c r="B33" s="93" t="s">
        <v>161</v>
      </c>
      <c r="D33" s="119" t="s">
        <v>102</v>
      </c>
      <c r="E33" s="189" t="s">
        <v>181</v>
      </c>
      <c r="F33" s="189"/>
      <c r="G33" s="119" t="s">
        <v>193</v>
      </c>
      <c r="H33" s="119" t="s">
        <v>194</v>
      </c>
      <c r="I33" s="94"/>
    </row>
    <row r="34" spans="2:9" ht="15" customHeight="1" x14ac:dyDescent="0.25">
      <c r="B34" s="93"/>
      <c r="D34" s="118">
        <v>510804</v>
      </c>
      <c r="E34" s="190" t="s">
        <v>78</v>
      </c>
      <c r="F34" s="191"/>
      <c r="G34" s="118" t="s">
        <v>182</v>
      </c>
      <c r="H34" s="118"/>
      <c r="I34" s="94"/>
    </row>
    <row r="35" spans="2:9" ht="15" customHeight="1" x14ac:dyDescent="0.25">
      <c r="B35" s="93"/>
      <c r="D35" s="118">
        <v>511114</v>
      </c>
      <c r="E35" s="190" t="s">
        <v>79</v>
      </c>
      <c r="F35" s="191"/>
      <c r="G35" s="118" t="s">
        <v>182</v>
      </c>
      <c r="H35" s="118"/>
      <c r="I35" s="94"/>
    </row>
    <row r="36" spans="2:9" ht="15" customHeight="1" x14ac:dyDescent="0.25">
      <c r="B36" s="93"/>
      <c r="D36" s="118">
        <v>511121</v>
      </c>
      <c r="E36" s="188" t="s">
        <v>183</v>
      </c>
      <c r="F36" s="188"/>
      <c r="G36" s="118" t="s">
        <v>182</v>
      </c>
      <c r="H36" s="118"/>
      <c r="I36" s="94"/>
    </row>
    <row r="37" spans="2:9" ht="15" customHeight="1" x14ac:dyDescent="0.25">
      <c r="B37" s="93"/>
      <c r="D37" s="118">
        <v>240101001</v>
      </c>
      <c r="E37" s="188" t="s">
        <v>217</v>
      </c>
      <c r="F37" s="188"/>
      <c r="G37" s="118"/>
      <c r="H37" s="118" t="s">
        <v>182</v>
      </c>
      <c r="I37" s="94"/>
    </row>
    <row r="38" spans="2:9" ht="15" customHeight="1" x14ac:dyDescent="0.25">
      <c r="B38" s="93"/>
      <c r="D38" s="118">
        <v>240102001</v>
      </c>
      <c r="E38" s="188" t="s">
        <v>218</v>
      </c>
      <c r="F38" s="188"/>
      <c r="G38" s="118"/>
      <c r="H38" s="118" t="s">
        <v>182</v>
      </c>
      <c r="I38" s="94"/>
    </row>
    <row r="39" spans="2:9" x14ac:dyDescent="0.25">
      <c r="B39" s="93" t="s">
        <v>219</v>
      </c>
      <c r="I39" s="94"/>
    </row>
    <row r="40" spans="2:9" x14ac:dyDescent="0.25">
      <c r="B40" s="93" t="s">
        <v>163</v>
      </c>
      <c r="D40" s="119" t="s">
        <v>102</v>
      </c>
      <c r="E40" s="189" t="s">
        <v>181</v>
      </c>
      <c r="F40" s="189"/>
      <c r="G40" s="119" t="s">
        <v>193</v>
      </c>
      <c r="H40" s="119" t="s">
        <v>194</v>
      </c>
      <c r="I40" s="94"/>
    </row>
    <row r="41" spans="2:9" x14ac:dyDescent="0.25">
      <c r="B41" s="93"/>
      <c r="D41" s="118">
        <v>163503</v>
      </c>
      <c r="E41" s="188" t="s">
        <v>51</v>
      </c>
      <c r="F41" s="188"/>
      <c r="G41" s="118" t="s">
        <v>182</v>
      </c>
      <c r="H41" s="118"/>
      <c r="I41" s="94"/>
    </row>
    <row r="42" spans="2:9" x14ac:dyDescent="0.25">
      <c r="B42" s="93"/>
      <c r="D42" s="118">
        <v>163504</v>
      </c>
      <c r="E42" s="188" t="s">
        <v>185</v>
      </c>
      <c r="F42" s="188"/>
      <c r="G42" s="118" t="s">
        <v>182</v>
      </c>
      <c r="H42" s="118"/>
      <c r="I42" s="94"/>
    </row>
    <row r="43" spans="2:9" x14ac:dyDescent="0.25">
      <c r="B43" s="93"/>
      <c r="D43" s="118">
        <v>163505</v>
      </c>
      <c r="E43" s="188" t="s">
        <v>186</v>
      </c>
      <c r="F43" s="188"/>
      <c r="G43" s="118"/>
      <c r="H43" s="118"/>
      <c r="I43" s="94"/>
    </row>
    <row r="44" spans="2:9" x14ac:dyDescent="0.25">
      <c r="B44" s="93"/>
      <c r="D44" s="118">
        <v>240101001</v>
      </c>
      <c r="E44" s="188" t="s">
        <v>184</v>
      </c>
      <c r="F44" s="188"/>
      <c r="G44" s="118"/>
      <c r="H44" s="118" t="s">
        <v>182</v>
      </c>
      <c r="I44" s="94"/>
    </row>
    <row r="45" spans="2:9" x14ac:dyDescent="0.25">
      <c r="B45" s="93"/>
      <c r="I45" s="94"/>
    </row>
    <row r="46" spans="2:9" x14ac:dyDescent="0.25">
      <c r="B46" s="93" t="s">
        <v>187</v>
      </c>
      <c r="D46" s="119" t="s">
        <v>102</v>
      </c>
      <c r="E46" s="189" t="s">
        <v>181</v>
      </c>
      <c r="F46" s="189"/>
      <c r="G46" s="119" t="s">
        <v>193</v>
      </c>
      <c r="H46" s="119" t="s">
        <v>194</v>
      </c>
      <c r="I46" s="94"/>
    </row>
    <row r="47" spans="2:9" x14ac:dyDescent="0.25">
      <c r="B47" s="93"/>
      <c r="D47" s="118">
        <v>536004</v>
      </c>
      <c r="E47" s="188" t="s">
        <v>188</v>
      </c>
      <c r="F47" s="188"/>
      <c r="G47" s="118" t="s">
        <v>182</v>
      </c>
      <c r="H47" s="118"/>
      <c r="I47" s="94"/>
    </row>
    <row r="48" spans="2:9" x14ac:dyDescent="0.25">
      <c r="B48" s="93"/>
      <c r="D48" s="118">
        <v>536006</v>
      </c>
      <c r="E48" s="188" t="s">
        <v>51</v>
      </c>
      <c r="F48" s="188"/>
      <c r="G48" s="118" t="s">
        <v>182</v>
      </c>
      <c r="H48" s="118"/>
      <c r="I48" s="94"/>
    </row>
    <row r="49" spans="2:9" x14ac:dyDescent="0.25">
      <c r="B49" s="93"/>
      <c r="D49" s="118">
        <v>530607</v>
      </c>
      <c r="E49" s="188" t="s">
        <v>30</v>
      </c>
      <c r="F49" s="188"/>
      <c r="G49" s="118" t="s">
        <v>182</v>
      </c>
      <c r="H49" s="118"/>
      <c r="I49" s="94"/>
    </row>
    <row r="50" spans="2:9" x14ac:dyDescent="0.25">
      <c r="B50" s="93"/>
      <c r="D50" s="118">
        <v>530608</v>
      </c>
      <c r="E50" s="188" t="s">
        <v>186</v>
      </c>
      <c r="F50" s="188"/>
      <c r="G50" s="118" t="s">
        <v>182</v>
      </c>
      <c r="H50" s="118"/>
      <c r="I50" s="94"/>
    </row>
    <row r="51" spans="2:9" x14ac:dyDescent="0.25">
      <c r="B51" s="93"/>
      <c r="D51" s="118">
        <v>536015</v>
      </c>
      <c r="E51" s="188" t="s">
        <v>189</v>
      </c>
      <c r="F51" s="188"/>
      <c r="G51" s="118" t="s">
        <v>182</v>
      </c>
      <c r="H51" s="118"/>
      <c r="I51" s="94"/>
    </row>
    <row r="52" spans="2:9" x14ac:dyDescent="0.25">
      <c r="B52" s="93"/>
      <c r="D52" s="118">
        <v>168504</v>
      </c>
      <c r="E52" s="188" t="s">
        <v>47</v>
      </c>
      <c r="F52" s="188"/>
      <c r="G52" s="118"/>
      <c r="H52" s="118" t="s">
        <v>182</v>
      </c>
      <c r="I52" s="94"/>
    </row>
    <row r="53" spans="2:9" x14ac:dyDescent="0.25">
      <c r="B53" s="93"/>
      <c r="D53" s="118">
        <v>168506</v>
      </c>
      <c r="E53" s="188" t="s">
        <v>51</v>
      </c>
      <c r="F53" s="188"/>
      <c r="G53" s="118"/>
      <c r="H53" s="118" t="s">
        <v>182</v>
      </c>
      <c r="I53" s="94"/>
    </row>
    <row r="54" spans="2:9" x14ac:dyDescent="0.25">
      <c r="B54" s="93"/>
      <c r="D54" s="118">
        <v>168507</v>
      </c>
      <c r="E54" s="188" t="s">
        <v>185</v>
      </c>
      <c r="F54" s="188"/>
      <c r="G54" s="118"/>
      <c r="H54" s="118" t="s">
        <v>182</v>
      </c>
      <c r="I54" s="94"/>
    </row>
    <row r="55" spans="2:9" x14ac:dyDescent="0.25">
      <c r="B55" s="93"/>
      <c r="D55" s="118">
        <v>168508</v>
      </c>
      <c r="E55" s="188" t="s">
        <v>186</v>
      </c>
      <c r="F55" s="188"/>
      <c r="G55" s="118"/>
      <c r="H55" s="118" t="s">
        <v>182</v>
      </c>
      <c r="I55" s="94"/>
    </row>
    <row r="56" spans="2:9" x14ac:dyDescent="0.25">
      <c r="B56" s="93"/>
      <c r="D56" s="118">
        <v>168515</v>
      </c>
      <c r="E56" s="188" t="s">
        <v>189</v>
      </c>
      <c r="F56" s="188"/>
      <c r="G56" s="118"/>
      <c r="H56" s="118" t="s">
        <v>182</v>
      </c>
      <c r="I56" s="94"/>
    </row>
    <row r="57" spans="2:9" x14ac:dyDescent="0.25">
      <c r="B57" s="93"/>
      <c r="I57" s="94"/>
    </row>
    <row r="58" spans="2:9" x14ac:dyDescent="0.25">
      <c r="B58" s="93" t="s">
        <v>169</v>
      </c>
      <c r="D58" s="119" t="s">
        <v>102</v>
      </c>
      <c r="E58" s="189" t="s">
        <v>181</v>
      </c>
      <c r="F58" s="189"/>
      <c r="G58" s="119" t="s">
        <v>193</v>
      </c>
      <c r="H58" s="119" t="s">
        <v>194</v>
      </c>
      <c r="I58" s="94"/>
    </row>
    <row r="59" spans="2:9" x14ac:dyDescent="0.25">
      <c r="B59" s="93"/>
      <c r="D59" s="118">
        <v>165522</v>
      </c>
      <c r="E59" s="188" t="s">
        <v>23</v>
      </c>
      <c r="F59" s="188"/>
      <c r="G59" s="118" t="s">
        <v>182</v>
      </c>
      <c r="H59" s="118"/>
      <c r="I59" s="94"/>
    </row>
    <row r="60" spans="2:9" x14ac:dyDescent="0.25">
      <c r="B60" s="93"/>
      <c r="D60" s="118">
        <v>166501</v>
      </c>
      <c r="E60" s="188" t="s">
        <v>52</v>
      </c>
      <c r="F60" s="188"/>
      <c r="G60" s="118" t="s">
        <v>182</v>
      </c>
      <c r="H60" s="118"/>
      <c r="I60" s="94"/>
    </row>
    <row r="61" spans="2:9" x14ac:dyDescent="0.25">
      <c r="B61" s="93"/>
      <c r="D61" s="118">
        <v>166502</v>
      </c>
      <c r="E61" s="188" t="s">
        <v>191</v>
      </c>
      <c r="F61" s="188"/>
      <c r="G61" s="118" t="s">
        <v>182</v>
      </c>
      <c r="H61" s="118"/>
      <c r="I61" s="94"/>
    </row>
    <row r="62" spans="2:9" x14ac:dyDescent="0.25">
      <c r="B62" s="93"/>
      <c r="D62" s="118">
        <v>167001</v>
      </c>
      <c r="E62" s="188" t="s">
        <v>19</v>
      </c>
      <c r="F62" s="188"/>
      <c r="G62" s="118" t="s">
        <v>182</v>
      </c>
      <c r="H62" s="118"/>
      <c r="I62" s="94"/>
    </row>
    <row r="63" spans="2:9" x14ac:dyDescent="0.25">
      <c r="B63" s="93"/>
      <c r="D63" s="118">
        <v>167002</v>
      </c>
      <c r="E63" s="188" t="s">
        <v>20</v>
      </c>
      <c r="F63" s="188"/>
      <c r="G63" s="118" t="s">
        <v>182</v>
      </c>
      <c r="H63" s="118"/>
      <c r="I63" s="94"/>
    </row>
    <row r="64" spans="2:9" x14ac:dyDescent="0.25">
      <c r="B64" s="93"/>
      <c r="D64" s="118">
        <v>167502</v>
      </c>
      <c r="E64" s="188" t="s">
        <v>55</v>
      </c>
      <c r="F64" s="188"/>
      <c r="G64" s="118" t="s">
        <v>182</v>
      </c>
      <c r="H64" s="118"/>
      <c r="I64" s="94"/>
    </row>
    <row r="65" spans="2:9" x14ac:dyDescent="0.25">
      <c r="B65" s="93"/>
      <c r="D65" s="118">
        <v>163503</v>
      </c>
      <c r="E65" s="188" t="s">
        <v>51</v>
      </c>
      <c r="F65" s="188"/>
      <c r="G65" s="118"/>
      <c r="H65" s="118" t="s">
        <v>182</v>
      </c>
      <c r="I65" s="94"/>
    </row>
    <row r="66" spans="2:9" x14ac:dyDescent="0.25">
      <c r="B66" s="93"/>
      <c r="D66" s="118">
        <v>163504</v>
      </c>
      <c r="E66" s="188" t="s">
        <v>185</v>
      </c>
      <c r="F66" s="188"/>
      <c r="G66" s="118"/>
      <c r="H66" s="118" t="s">
        <v>182</v>
      </c>
      <c r="I66" s="94"/>
    </row>
    <row r="67" spans="2:9" x14ac:dyDescent="0.25">
      <c r="B67" s="93"/>
      <c r="D67" s="118">
        <v>163505</v>
      </c>
      <c r="E67" s="188" t="s">
        <v>186</v>
      </c>
      <c r="F67" s="188"/>
      <c r="G67" s="118"/>
      <c r="H67" s="118" t="s">
        <v>182</v>
      </c>
      <c r="I67" s="94"/>
    </row>
    <row r="68" spans="2:9" x14ac:dyDescent="0.25">
      <c r="B68" s="93"/>
      <c r="D68" s="118">
        <v>168513</v>
      </c>
      <c r="E68" s="188" t="s">
        <v>63</v>
      </c>
      <c r="F68" s="188"/>
      <c r="G68" s="118" t="s">
        <v>182</v>
      </c>
      <c r="H68" s="118"/>
      <c r="I68" s="94"/>
    </row>
    <row r="69" spans="2:9" x14ac:dyDescent="0.25">
      <c r="B69" s="93"/>
      <c r="D69" s="118">
        <v>168504</v>
      </c>
      <c r="E69" s="188" t="s">
        <v>47</v>
      </c>
      <c r="F69" s="188"/>
      <c r="G69" s="118"/>
      <c r="H69" s="118" t="s">
        <v>182</v>
      </c>
      <c r="I69" s="94"/>
    </row>
    <row r="70" spans="2:9" x14ac:dyDescent="0.25">
      <c r="B70" s="93"/>
      <c r="D70" s="118">
        <v>168506</v>
      </c>
      <c r="E70" s="188" t="s">
        <v>51</v>
      </c>
      <c r="F70" s="188"/>
      <c r="G70" s="118"/>
      <c r="H70" s="118" t="s">
        <v>182</v>
      </c>
      <c r="I70" s="94"/>
    </row>
    <row r="71" spans="2:9" x14ac:dyDescent="0.25">
      <c r="B71" s="93"/>
      <c r="D71" s="118">
        <v>168507</v>
      </c>
      <c r="E71" s="188" t="s">
        <v>185</v>
      </c>
      <c r="F71" s="188"/>
      <c r="G71" s="118"/>
      <c r="H71" s="118" t="s">
        <v>182</v>
      </c>
      <c r="I71" s="94"/>
    </row>
    <row r="72" spans="2:9" x14ac:dyDescent="0.25">
      <c r="B72" s="93"/>
      <c r="D72" s="118">
        <v>168508</v>
      </c>
      <c r="E72" s="188" t="s">
        <v>186</v>
      </c>
      <c r="F72" s="188"/>
      <c r="G72" s="118"/>
      <c r="H72" s="118" t="s">
        <v>182</v>
      </c>
      <c r="I72" s="94"/>
    </row>
    <row r="73" spans="2:9" x14ac:dyDescent="0.25">
      <c r="B73" s="93"/>
      <c r="I73" s="94"/>
    </row>
    <row r="74" spans="2:9" x14ac:dyDescent="0.25">
      <c r="B74" s="93" t="s">
        <v>192</v>
      </c>
      <c r="D74" s="119" t="s">
        <v>102</v>
      </c>
      <c r="E74" s="189" t="s">
        <v>181</v>
      </c>
      <c r="F74" s="189"/>
      <c r="G74" s="119" t="s">
        <v>193</v>
      </c>
      <c r="H74" s="119" t="s">
        <v>194</v>
      </c>
      <c r="I74" s="94"/>
    </row>
    <row r="75" spans="2:9" x14ac:dyDescent="0.25">
      <c r="B75" s="93"/>
      <c r="D75" s="118">
        <v>163503</v>
      </c>
      <c r="E75" s="188" t="s">
        <v>51</v>
      </c>
      <c r="F75" s="188"/>
      <c r="G75" s="118" t="s">
        <v>182</v>
      </c>
      <c r="H75" s="118"/>
      <c r="I75" s="94"/>
    </row>
    <row r="76" spans="2:9" x14ac:dyDescent="0.25">
      <c r="B76" s="93"/>
      <c r="D76" s="118">
        <v>163504</v>
      </c>
      <c r="E76" s="188" t="s">
        <v>185</v>
      </c>
      <c r="F76" s="188"/>
      <c r="G76" s="118" t="s">
        <v>182</v>
      </c>
      <c r="H76" s="118"/>
      <c r="I76" s="94"/>
    </row>
    <row r="77" spans="2:9" x14ac:dyDescent="0.25">
      <c r="B77" s="93"/>
      <c r="D77" s="118">
        <v>163505</v>
      </c>
      <c r="E77" s="188" t="s">
        <v>186</v>
      </c>
      <c r="F77" s="188"/>
      <c r="G77" s="118" t="s">
        <v>182</v>
      </c>
      <c r="H77" s="118"/>
      <c r="I77" s="94"/>
    </row>
    <row r="78" spans="2:9" x14ac:dyDescent="0.25">
      <c r="B78" s="93"/>
      <c r="D78" s="118">
        <v>165522</v>
      </c>
      <c r="E78" s="188" t="s">
        <v>23</v>
      </c>
      <c r="F78" s="188"/>
      <c r="G78" s="118"/>
      <c r="H78" s="118" t="s">
        <v>182</v>
      </c>
      <c r="I78" s="94"/>
    </row>
    <row r="79" spans="2:9" x14ac:dyDescent="0.25">
      <c r="B79" s="93"/>
      <c r="D79" s="118">
        <v>166501</v>
      </c>
      <c r="E79" s="188" t="s">
        <v>52</v>
      </c>
      <c r="F79" s="188"/>
      <c r="G79" s="118"/>
      <c r="H79" s="118" t="s">
        <v>182</v>
      </c>
      <c r="I79" s="94"/>
    </row>
    <row r="80" spans="2:9" x14ac:dyDescent="0.25">
      <c r="B80" s="93"/>
      <c r="D80" s="118">
        <v>166502</v>
      </c>
      <c r="E80" s="188" t="s">
        <v>191</v>
      </c>
      <c r="F80" s="188"/>
      <c r="G80" s="118"/>
      <c r="H80" s="118" t="s">
        <v>182</v>
      </c>
      <c r="I80" s="94"/>
    </row>
    <row r="81" spans="2:9" x14ac:dyDescent="0.25">
      <c r="B81" s="93"/>
      <c r="D81" s="118">
        <v>167001</v>
      </c>
      <c r="E81" s="188" t="s">
        <v>19</v>
      </c>
      <c r="F81" s="188"/>
      <c r="G81" s="118"/>
      <c r="H81" s="118" t="s">
        <v>182</v>
      </c>
      <c r="I81" s="94"/>
    </row>
    <row r="82" spans="2:9" x14ac:dyDescent="0.25">
      <c r="B82" s="93"/>
      <c r="D82" s="118">
        <v>167002</v>
      </c>
      <c r="E82" s="188" t="s">
        <v>20</v>
      </c>
      <c r="F82" s="188"/>
      <c r="G82" s="118"/>
      <c r="H82" s="118" t="s">
        <v>182</v>
      </c>
      <c r="I82" s="94"/>
    </row>
    <row r="83" spans="2:9" x14ac:dyDescent="0.25">
      <c r="B83" s="93"/>
      <c r="D83" s="118">
        <v>167502</v>
      </c>
      <c r="E83" s="188" t="s">
        <v>55</v>
      </c>
      <c r="F83" s="188"/>
      <c r="G83" s="118"/>
      <c r="H83" s="118" t="s">
        <v>182</v>
      </c>
      <c r="I83" s="94"/>
    </row>
    <row r="84" spans="2:9" x14ac:dyDescent="0.25">
      <c r="B84" s="93"/>
      <c r="D84" s="118">
        <v>168513</v>
      </c>
      <c r="E84" s="188" t="s">
        <v>63</v>
      </c>
      <c r="F84" s="188"/>
      <c r="G84" s="118"/>
      <c r="H84" s="118" t="s">
        <v>182</v>
      </c>
      <c r="I84" s="94"/>
    </row>
    <row r="85" spans="2:9" x14ac:dyDescent="0.25">
      <c r="B85" s="93"/>
      <c r="D85" s="118">
        <v>168504</v>
      </c>
      <c r="E85" s="188" t="s">
        <v>47</v>
      </c>
      <c r="F85" s="188"/>
      <c r="G85" s="118" t="s">
        <v>182</v>
      </c>
      <c r="H85" s="118"/>
      <c r="I85" s="94"/>
    </row>
    <row r="86" spans="2:9" x14ac:dyDescent="0.25">
      <c r="B86" s="93"/>
      <c r="D86" s="118">
        <v>168506</v>
      </c>
      <c r="E86" s="188" t="s">
        <v>51</v>
      </c>
      <c r="F86" s="188"/>
      <c r="G86" s="118" t="s">
        <v>182</v>
      </c>
      <c r="H86" s="118"/>
      <c r="I86" s="94"/>
    </row>
    <row r="87" spans="2:9" x14ac:dyDescent="0.25">
      <c r="B87" s="93"/>
      <c r="D87" s="118">
        <v>168507</v>
      </c>
      <c r="E87" s="188" t="s">
        <v>185</v>
      </c>
      <c r="F87" s="188"/>
      <c r="G87" s="118" t="s">
        <v>182</v>
      </c>
      <c r="H87" s="118"/>
      <c r="I87" s="94"/>
    </row>
    <row r="88" spans="2:9" x14ac:dyDescent="0.25">
      <c r="B88" s="93"/>
      <c r="D88" s="118">
        <v>168508</v>
      </c>
      <c r="E88" s="188" t="s">
        <v>186</v>
      </c>
      <c r="F88" s="188"/>
      <c r="G88" s="118" t="s">
        <v>182</v>
      </c>
      <c r="H88" s="118"/>
      <c r="I88" s="94"/>
    </row>
    <row r="89" spans="2:9" x14ac:dyDescent="0.25">
      <c r="B89" s="93"/>
      <c r="I89" s="94"/>
    </row>
    <row r="90" spans="2:9" ht="15" customHeight="1" x14ac:dyDescent="0.25">
      <c r="B90" s="93" t="s">
        <v>212</v>
      </c>
      <c r="D90" s="119" t="s">
        <v>102</v>
      </c>
      <c r="E90" s="189" t="s">
        <v>181</v>
      </c>
      <c r="F90" s="189"/>
      <c r="G90" s="119" t="s">
        <v>193</v>
      </c>
      <c r="H90" s="119" t="s">
        <v>194</v>
      </c>
      <c r="I90" s="94"/>
    </row>
    <row r="91" spans="2:9" x14ac:dyDescent="0.25">
      <c r="B91" s="93"/>
      <c r="D91" s="118">
        <v>197007</v>
      </c>
      <c r="E91" s="188" t="s">
        <v>74</v>
      </c>
      <c r="F91" s="188"/>
      <c r="G91" s="118" t="s">
        <v>182</v>
      </c>
      <c r="H91" s="118"/>
      <c r="I91" s="94"/>
    </row>
    <row r="92" spans="2:9" x14ac:dyDescent="0.25">
      <c r="B92" s="93"/>
      <c r="D92" s="118">
        <v>197008</v>
      </c>
      <c r="E92" s="188" t="s">
        <v>211</v>
      </c>
      <c r="F92" s="188"/>
      <c r="G92" s="118" t="s">
        <v>182</v>
      </c>
      <c r="H92" s="118"/>
      <c r="I92" s="94"/>
    </row>
    <row r="93" spans="2:9" x14ac:dyDescent="0.25">
      <c r="B93" s="93"/>
      <c r="D93" s="118">
        <v>240101</v>
      </c>
      <c r="E93" s="188" t="s">
        <v>72</v>
      </c>
      <c r="F93" s="188"/>
      <c r="G93" s="118"/>
      <c r="H93" s="118" t="s">
        <v>182</v>
      </c>
      <c r="I93" s="94"/>
    </row>
    <row r="94" spans="2:9" x14ac:dyDescent="0.25">
      <c r="B94" s="93"/>
      <c r="I94" s="94"/>
    </row>
    <row r="95" spans="2:9" x14ac:dyDescent="0.25">
      <c r="B95" s="93" t="s">
        <v>214</v>
      </c>
      <c r="D95" s="119" t="s">
        <v>102</v>
      </c>
      <c r="E95" s="189" t="s">
        <v>181</v>
      </c>
      <c r="F95" s="189"/>
      <c r="G95" s="119" t="s">
        <v>193</v>
      </c>
      <c r="H95" s="119" t="s">
        <v>194</v>
      </c>
      <c r="I95" s="94"/>
    </row>
    <row r="96" spans="2:9" x14ac:dyDescent="0.25">
      <c r="B96" s="93"/>
      <c r="D96" s="118">
        <v>536605</v>
      </c>
      <c r="E96" s="188" t="s">
        <v>74</v>
      </c>
      <c r="F96" s="188"/>
      <c r="G96" s="118" t="s">
        <v>182</v>
      </c>
      <c r="H96" s="118"/>
      <c r="I96" s="94"/>
    </row>
    <row r="97" spans="2:9" x14ac:dyDescent="0.25">
      <c r="B97" s="93"/>
      <c r="D97" s="118">
        <v>536606</v>
      </c>
      <c r="E97" s="188" t="s">
        <v>211</v>
      </c>
      <c r="F97" s="188"/>
      <c r="G97" s="118" t="s">
        <v>182</v>
      </c>
      <c r="H97" s="118"/>
      <c r="I97" s="94"/>
    </row>
    <row r="98" spans="2:9" x14ac:dyDescent="0.25">
      <c r="B98" s="93"/>
      <c r="D98" s="118">
        <v>197507</v>
      </c>
      <c r="E98" s="188" t="s">
        <v>74</v>
      </c>
      <c r="F98" s="188"/>
      <c r="G98" s="118"/>
      <c r="H98" s="118" t="s">
        <v>182</v>
      </c>
      <c r="I98" s="94"/>
    </row>
    <row r="99" spans="2:9" x14ac:dyDescent="0.25">
      <c r="B99" s="93"/>
      <c r="D99" s="118">
        <v>197508</v>
      </c>
      <c r="E99" s="188" t="s">
        <v>211</v>
      </c>
      <c r="F99" s="188"/>
      <c r="G99" s="118"/>
      <c r="H99" s="118" t="s">
        <v>182</v>
      </c>
      <c r="I99" s="94"/>
    </row>
    <row r="100" spans="2:9" x14ac:dyDescent="0.25">
      <c r="B100" s="93"/>
      <c r="I100" s="94"/>
    </row>
    <row r="101" spans="2:9" x14ac:dyDescent="0.25">
      <c r="B101" s="93" t="s">
        <v>213</v>
      </c>
      <c r="D101" s="119" t="s">
        <v>102</v>
      </c>
      <c r="E101" s="189" t="s">
        <v>181</v>
      </c>
      <c r="F101" s="189"/>
      <c r="G101" s="119" t="s">
        <v>193</v>
      </c>
      <c r="H101" s="119" t="s">
        <v>194</v>
      </c>
      <c r="I101" s="94"/>
    </row>
    <row r="102" spans="2:9" x14ac:dyDescent="0.25">
      <c r="B102" s="93"/>
      <c r="D102" s="118">
        <v>536605</v>
      </c>
      <c r="E102" s="188" t="s">
        <v>74</v>
      </c>
      <c r="F102" s="188"/>
      <c r="G102" s="118" t="s">
        <v>182</v>
      </c>
      <c r="H102" s="118"/>
      <c r="I102" s="94"/>
    </row>
    <row r="103" spans="2:9" x14ac:dyDescent="0.25">
      <c r="B103" s="93"/>
      <c r="D103" s="118">
        <v>536606</v>
      </c>
      <c r="E103" s="188" t="s">
        <v>211</v>
      </c>
      <c r="F103" s="188"/>
      <c r="G103" s="118" t="s">
        <v>182</v>
      </c>
      <c r="H103" s="118"/>
      <c r="I103" s="94"/>
    </row>
    <row r="104" spans="2:9" x14ac:dyDescent="0.25">
      <c r="B104" s="93"/>
      <c r="D104" s="118">
        <v>197507</v>
      </c>
      <c r="E104" s="188" t="s">
        <v>74</v>
      </c>
      <c r="F104" s="188"/>
      <c r="G104" s="118"/>
      <c r="H104" s="118" t="s">
        <v>182</v>
      </c>
      <c r="I104" s="94"/>
    </row>
    <row r="105" spans="2:9" x14ac:dyDescent="0.25">
      <c r="B105" s="93"/>
      <c r="D105" s="119">
        <v>197508</v>
      </c>
      <c r="E105" s="189" t="s">
        <v>211</v>
      </c>
      <c r="F105" s="189"/>
      <c r="G105" s="119"/>
      <c r="H105" s="119" t="s">
        <v>182</v>
      </c>
      <c r="I105" s="94"/>
    </row>
    <row r="106" spans="2:9" x14ac:dyDescent="0.25">
      <c r="B106" s="93"/>
      <c r="I106" s="94"/>
    </row>
    <row r="107" spans="2:9" x14ac:dyDescent="0.25">
      <c r="B107" s="93" t="s">
        <v>221</v>
      </c>
      <c r="I107" s="94"/>
    </row>
    <row r="108" spans="2:9" x14ac:dyDescent="0.25">
      <c r="B108" s="93"/>
      <c r="I108" s="94"/>
    </row>
    <row r="109" spans="2:9" x14ac:dyDescent="0.25">
      <c r="B109" s="93"/>
      <c r="I109" s="94"/>
    </row>
    <row r="110" spans="2:9" x14ac:dyDescent="0.25">
      <c r="B110" s="65"/>
      <c r="C110" s="115"/>
      <c r="D110" s="115"/>
      <c r="E110" s="115"/>
      <c r="F110" s="115"/>
      <c r="G110" s="115"/>
      <c r="H110" s="115"/>
      <c r="I110" s="66"/>
    </row>
  </sheetData>
  <mergeCells count="88">
    <mergeCell ref="E102:F102"/>
    <mergeCell ref="E103:F103"/>
    <mergeCell ref="E104:F104"/>
    <mergeCell ref="E105:F105"/>
    <mergeCell ref="E95:F95"/>
    <mergeCell ref="E96:F96"/>
    <mergeCell ref="E97:F97"/>
    <mergeCell ref="E98:F98"/>
    <mergeCell ref="E99:F99"/>
    <mergeCell ref="E90:F90"/>
    <mergeCell ref="E91:F91"/>
    <mergeCell ref="E92:F92"/>
    <mergeCell ref="E93:F93"/>
    <mergeCell ref="E101:F101"/>
    <mergeCell ref="E86:F86"/>
    <mergeCell ref="E87:F87"/>
    <mergeCell ref="E88:F88"/>
    <mergeCell ref="E81:F81"/>
    <mergeCell ref="E82:F82"/>
    <mergeCell ref="E83:F83"/>
    <mergeCell ref="E84:F84"/>
    <mergeCell ref="E85:F85"/>
    <mergeCell ref="E76:F76"/>
    <mergeCell ref="E77:F77"/>
    <mergeCell ref="E78:F78"/>
    <mergeCell ref="E79:F79"/>
    <mergeCell ref="E80:F80"/>
    <mergeCell ref="E70:F70"/>
    <mergeCell ref="E71:F71"/>
    <mergeCell ref="E72:F72"/>
    <mergeCell ref="E74:F74"/>
    <mergeCell ref="E75:F75"/>
    <mergeCell ref="E65:F65"/>
    <mergeCell ref="E66:F66"/>
    <mergeCell ref="E67:F67"/>
    <mergeCell ref="E68:F68"/>
    <mergeCell ref="E69:F69"/>
    <mergeCell ref="E60:F60"/>
    <mergeCell ref="E61:F61"/>
    <mergeCell ref="E62:F62"/>
    <mergeCell ref="E63:F63"/>
    <mergeCell ref="E64:F64"/>
    <mergeCell ref="E55:F55"/>
    <mergeCell ref="E56:F56"/>
    <mergeCell ref="B27:I28"/>
    <mergeCell ref="E58:F58"/>
    <mergeCell ref="E59:F59"/>
    <mergeCell ref="E50:F50"/>
    <mergeCell ref="E51:F51"/>
    <mergeCell ref="E52:F52"/>
    <mergeCell ref="E53:F53"/>
    <mergeCell ref="E54:F54"/>
    <mergeCell ref="E44:F44"/>
    <mergeCell ref="E46:F46"/>
    <mergeCell ref="E47:F47"/>
    <mergeCell ref="E48:F48"/>
    <mergeCell ref="E49:F49"/>
    <mergeCell ref="E40:F40"/>
    <mergeCell ref="E41:F41"/>
    <mergeCell ref="E42:F42"/>
    <mergeCell ref="E43:F43"/>
    <mergeCell ref="E33:F33"/>
    <mergeCell ref="E34:F34"/>
    <mergeCell ref="E35:F35"/>
    <mergeCell ref="E36:F36"/>
    <mergeCell ref="E37:F37"/>
    <mergeCell ref="E38:F38"/>
    <mergeCell ref="B25:I26"/>
    <mergeCell ref="D9:E9"/>
    <mergeCell ref="D10:E10"/>
    <mergeCell ref="D11:E11"/>
    <mergeCell ref="D12:E12"/>
    <mergeCell ref="D13:E13"/>
    <mergeCell ref="D14:E14"/>
    <mergeCell ref="D15:E15"/>
    <mergeCell ref="F12:G12"/>
    <mergeCell ref="F13:G13"/>
    <mergeCell ref="B17:I18"/>
    <mergeCell ref="B19:I20"/>
    <mergeCell ref="B21:I22"/>
    <mergeCell ref="B23:I24"/>
    <mergeCell ref="F14:G14"/>
    <mergeCell ref="F15:G15"/>
    <mergeCell ref="B2:I2"/>
    <mergeCell ref="B3:I3"/>
    <mergeCell ref="F9:G9"/>
    <mergeCell ref="F10:G10"/>
    <mergeCell ref="F11:G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CONCILIACION DE SALDOS</vt:lpstr>
      <vt:lpstr>Hoja1</vt:lpstr>
      <vt:lpstr>Balance SIIF</vt:lpstr>
      <vt:lpstr>Balance SOA</vt:lpstr>
      <vt:lpstr>Intrucciones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Valeria Galindo</dc:creator>
  <cp:lastModifiedBy>ADRIANA CALLEJAS ACEVEDO</cp:lastModifiedBy>
  <dcterms:created xsi:type="dcterms:W3CDTF">2025-01-03T19:32:19Z</dcterms:created>
  <dcterms:modified xsi:type="dcterms:W3CDTF">2025-01-30T19:40:20Z</dcterms:modified>
</cp:coreProperties>
</file>