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mzornosa\Nextcloud\Gestion_TICs\SEG (Seguridad)\SGS (Sistema Gestión Seguridad)\GEA (Gestion de activos)\2026\Procesos_CGN\"/>
    </mc:Choice>
  </mc:AlternateContent>
  <xr:revisionPtr revIDLastSave="0" documentId="13_ncr:1_{F7A456CE-EF94-440F-8A08-D9FE8513BF21}" xr6:coauthVersionLast="47" xr6:coauthVersionMax="47" xr10:uidLastSave="{00000000-0000-0000-0000-000000000000}"/>
  <bookViews>
    <workbookView xWindow="732" yWindow="732" windowWidth="20592" windowHeight="11100" tabRatio="703" activeTab="1" xr2:uid="{00000000-000D-0000-FFFF-FFFF00000000}"/>
  </bookViews>
  <sheets>
    <sheet name="Instructivo" sheetId="4" r:id="rId1"/>
    <sheet name="Información" sheetId="5" r:id="rId2"/>
    <sheet name="Hard-Soft-Serv" sheetId="1" r:id="rId3"/>
    <sheet name="TH " sheetId="7" r:id="rId4"/>
    <sheet name="Valores" sheetId="6" r:id="rId5"/>
  </sheets>
  <definedNames>
    <definedName name="_xlnm._FilterDatabase" localSheetId="1" hidden="1">Información!$A$15:$AE$16</definedName>
    <definedName name="_xlnm._FilterDatabase" localSheetId="3" hidden="1">'TH '!$A$14:$H$15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5" i="5" l="1"/>
  <c r="AD54" i="5"/>
  <c r="AD53" i="5"/>
  <c r="AD52" i="5"/>
  <c r="AD51" i="5"/>
  <c r="AD50" i="5"/>
  <c r="AD49" i="5"/>
  <c r="AD48" i="5"/>
  <c r="AD47" i="5"/>
  <c r="AD46" i="5"/>
  <c r="AD45" i="5"/>
  <c r="AD44" i="5"/>
  <c r="AD43" i="5"/>
  <c r="AD42" i="5"/>
  <c r="AD41" i="5"/>
  <c r="AD40" i="5"/>
  <c r="AD39" i="5"/>
  <c r="AD38" i="5"/>
  <c r="AD37" i="5"/>
  <c r="AD36" i="5"/>
  <c r="AD35" i="5"/>
  <c r="AD34" i="5"/>
  <c r="AD33" i="5"/>
  <c r="AD32" i="5"/>
  <c r="AD31" i="5"/>
  <c r="AD30" i="5"/>
  <c r="AD29" i="5"/>
  <c r="AD28" i="5"/>
  <c r="AD27" i="5"/>
  <c r="AD26" i="5"/>
  <c r="AD25" i="5"/>
  <c r="AD24" i="5"/>
  <c r="AD23" i="5"/>
  <c r="AD22" i="5"/>
  <c r="AD21" i="5"/>
  <c r="AD20" i="5"/>
  <c r="AD19" i="5"/>
  <c r="AD18" i="5"/>
  <c r="AD17" i="5"/>
  <c r="AD16" i="5"/>
  <c r="AE37" i="5"/>
  <c r="AE38" i="5"/>
  <c r="AE39" i="5"/>
  <c r="AE40" i="5"/>
  <c r="AE41" i="5"/>
  <c r="AE42" i="5"/>
  <c r="AE43" i="5"/>
  <c r="AE44" i="5"/>
  <c r="AE45" i="5"/>
  <c r="AE46" i="5"/>
  <c r="AE47" i="5"/>
  <c r="AE48" i="5"/>
  <c r="AE49" i="5"/>
  <c r="AE50" i="5"/>
  <c r="AE51" i="5"/>
  <c r="AE52" i="5"/>
  <c r="AE53" i="5"/>
  <c r="AE54" i="5"/>
  <c r="AE55" i="5"/>
  <c r="AE36" i="5"/>
  <c r="H40" i="7"/>
  <c r="H39" i="7"/>
  <c r="H38" i="7"/>
  <c r="H37" i="7"/>
  <c r="H36" i="7"/>
  <c r="H35" i="7"/>
  <c r="H34" i="7"/>
  <c r="H33" i="7"/>
  <c r="H32" i="7"/>
  <c r="H31" i="7"/>
  <c r="H30" i="7"/>
  <c r="H29" i="7"/>
  <c r="H28" i="7"/>
  <c r="H27" i="7"/>
  <c r="H26" i="7"/>
  <c r="H25" i="7"/>
  <c r="H24" i="7"/>
  <c r="H23" i="7"/>
  <c r="H22" i="7"/>
  <c r="H21" i="7"/>
  <c r="H20" i="7"/>
  <c r="H19" i="7"/>
  <c r="H18" i="7"/>
  <c r="H17" i="7"/>
  <c r="H16" i="7"/>
  <c r="L40" i="1"/>
  <c r="L39" i="1"/>
  <c r="L38" i="1"/>
  <c r="L37" i="1"/>
  <c r="L36" i="1"/>
  <c r="L35" i="1"/>
  <c r="L34" i="1"/>
  <c r="L33" i="1"/>
  <c r="L32" i="1"/>
  <c r="L31" i="1"/>
  <c r="L30" i="1"/>
  <c r="L29" i="1"/>
  <c r="L28" i="1"/>
  <c r="L27" i="1"/>
  <c r="L26" i="1"/>
  <c r="L25" i="1"/>
  <c r="L24" i="1"/>
  <c r="L23" i="1"/>
  <c r="L22" i="1"/>
  <c r="L21" i="1"/>
  <c r="L20" i="1"/>
  <c r="L19" i="1"/>
  <c r="L18" i="1"/>
  <c r="L17" i="1"/>
  <c r="AE17" i="5"/>
  <c r="AE18" i="5"/>
  <c r="AE19" i="5"/>
  <c r="AE20" i="5"/>
  <c r="AE21" i="5"/>
  <c r="AE22" i="5"/>
  <c r="AE23" i="5"/>
  <c r="AE24" i="5"/>
  <c r="AE25" i="5"/>
  <c r="AE26" i="5"/>
  <c r="AE27" i="5"/>
  <c r="AE28" i="5"/>
  <c r="AE29" i="5"/>
  <c r="AE30" i="5"/>
  <c r="AE31" i="5"/>
  <c r="AE32" i="5"/>
  <c r="AE33" i="5"/>
  <c r="AE34" i="5"/>
  <c r="AE35" i="5"/>
  <c r="AE16" i="5"/>
  <c r="H15" i="7" l="1"/>
  <c r="L16" i="1" l="1"/>
  <c r="L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mzornosa</author>
    <author>TERESA</author>
    <author>tc={D5C347E5-5D2F-4354-B75C-D175AD9934CD}</author>
  </authors>
  <commentList>
    <comment ref="C15" authorId="0" shapeId="0" xr:uid="{C0FDFD8B-AAA2-4C2E-BE63-A8BA4FFBF128}">
      <text>
        <r>
          <rPr>
            <sz val="9"/>
            <color indexed="81"/>
            <rFont val="Tahoma"/>
            <family val="2"/>
          </rPr>
          <t>Acorde con la TRD que aplique</t>
        </r>
      </text>
    </comment>
    <comment ref="I15" authorId="0" shapeId="0" xr:uid="{A689B1A9-1468-4D28-9F1A-FD87040DA196}">
      <text>
        <r>
          <rPr>
            <sz val="9"/>
            <color indexed="81"/>
            <rFont val="Tahoma"/>
            <family val="2"/>
          </rPr>
          <t>Indicar la dependencia, proceso y/o el cargo de quien custodia la información</t>
        </r>
      </text>
    </comment>
    <comment ref="K15" authorId="0" shapeId="0" xr:uid="{634DC796-5503-4C72-BA9A-BE8B1A97AF73}">
      <text>
        <r>
          <rPr>
            <sz val="9"/>
            <color indexed="81"/>
            <rFont val="Tahoma"/>
            <family val="2"/>
          </rPr>
          <t>formato fisico o electrónico</t>
        </r>
      </text>
    </comment>
    <comment ref="M15" authorId="0" shapeId="0" xr:uid="{6F781D18-934B-4BBC-B848-E2E12E4D2017}">
      <text>
        <r>
          <rPr>
            <sz val="9"/>
            <color indexed="81"/>
            <rFont val="Tahoma"/>
            <family val="2"/>
          </rPr>
          <t>Donde se encuentra publicada o ruta de ubicación</t>
        </r>
      </text>
    </comment>
    <comment ref="N15" authorId="0" shapeId="0" xr:uid="{BA1AC984-B2E7-43B3-9011-C95C0245AFC0}">
      <text>
        <r>
          <rPr>
            <sz val="9"/>
            <color indexed="81"/>
            <rFont val="Tahoma"/>
            <family val="2"/>
          </rPr>
          <t xml:space="preserve">Disponible: Entregada previa solicitud 
Publicada: Disponible en sitio WEB </t>
        </r>
      </text>
    </comment>
    <comment ref="O15" authorId="1" shapeId="0" xr:uid="{3AC4A2AD-A4D7-4D47-9B57-FDF9F6B3F8B1}">
      <text>
        <r>
          <rPr>
            <b/>
            <sz val="9"/>
            <color indexed="81"/>
            <rFont val="Tahoma"/>
            <family val="2"/>
          </rPr>
          <t>TERESA:</t>
        </r>
        <r>
          <rPr>
            <sz val="9"/>
            <color indexed="81"/>
            <rFont val="Tahoma"/>
            <family val="2"/>
          </rPr>
          <t xml:space="preserve">
La identificación de la excepción que, dentro de las previstas en los artículos 18 y 19 de la Ley 1712 de 2014, cobija la calificación de información reservada o clasificada. Si la respuesta es NO se debe marcar no aplica (N/A)</t>
        </r>
      </text>
    </comment>
    <comment ref="P15" authorId="1" shapeId="0" xr:uid="{8710CD23-5139-4E5F-B709-B66C6CFDA4E4}">
      <text>
        <r>
          <rPr>
            <b/>
            <sz val="9"/>
            <color indexed="81"/>
            <rFont val="Tahoma"/>
            <family val="2"/>
          </rPr>
          <t>TERESA:</t>
        </r>
        <r>
          <rPr>
            <sz val="9"/>
            <color indexed="81"/>
            <rFont val="Tahoma"/>
            <family val="2"/>
          </rPr>
          <t xml:space="preserve">
Indica el fundamento constitucional o legal que justifica la clasificación o la reserva, señalando expresamente la norma, articulo, inciso o párrafo que la ampara.</t>
        </r>
      </text>
    </comment>
    <comment ref="Q15" authorId="1" shapeId="0" xr:uid="{3DE6A8DF-AFDF-402A-9E34-5FDBEE33379D}">
      <text>
        <r>
          <rPr>
            <b/>
            <sz val="9"/>
            <color indexed="81"/>
            <rFont val="Tahoma"/>
            <family val="2"/>
          </rPr>
          <t>TERESA:</t>
        </r>
        <r>
          <rPr>
            <sz val="9"/>
            <color indexed="81"/>
            <rFont val="Tahoma"/>
            <family val="2"/>
          </rPr>
          <t xml:space="preserve">
Indica la norma jurídica que sirve como fundamento jurídico para la clasificación o reserva de la información</t>
        </r>
      </text>
    </comment>
    <comment ref="R15" authorId="1" shapeId="0" xr:uid="{9523FC13-6627-4EB7-9AF0-008650CC37A2}">
      <text>
        <r>
          <rPr>
            <b/>
            <sz val="9"/>
            <color indexed="81"/>
            <rFont val="Tahoma"/>
            <family val="2"/>
          </rPr>
          <t>TERESA:</t>
        </r>
        <r>
          <rPr>
            <sz val="9"/>
            <color indexed="81"/>
            <rFont val="Tahoma"/>
            <family val="2"/>
          </rPr>
          <t xml:space="preserve">
IIndicar si la totalidad del documento es clasificado o reservado o si solo una parte corresponde a esta calificación</t>
        </r>
      </text>
    </comment>
    <comment ref="S15" authorId="1" shapeId="0" xr:uid="{BB487B69-1EB8-4106-88F6-3992EC3317CA}">
      <text>
        <r>
          <rPr>
            <b/>
            <sz val="9"/>
            <color indexed="81"/>
            <rFont val="Tahoma"/>
            <family val="2"/>
          </rPr>
          <t>TERESA:</t>
        </r>
        <r>
          <rPr>
            <sz val="9"/>
            <color indexed="81"/>
            <rFont val="Tahoma"/>
            <family val="2"/>
          </rPr>
          <t xml:space="preserve">
Fecha en que se calificó́ la información como reservada o clasificada.</t>
        </r>
      </text>
    </comment>
    <comment ref="T15" authorId="1" shapeId="0" xr:uid="{484E2E83-FC75-454A-9E2D-7AD903149DFB}">
      <text>
        <r>
          <rPr>
            <b/>
            <sz val="9"/>
            <color indexed="81"/>
            <rFont val="Tahoma"/>
            <family val="2"/>
          </rPr>
          <t>TERESA:</t>
        </r>
        <r>
          <rPr>
            <sz val="9"/>
            <color indexed="81"/>
            <rFont val="Tahoma"/>
            <family val="2"/>
          </rPr>
          <t xml:space="preserve">
Tiempo que cobija la clasificación o reserva. La clasificación es ilimitada en años, la reserva solo puede durar como máximo por 15 años desde la creación del documento.</t>
        </r>
      </text>
    </comment>
    <comment ref="U15" authorId="1" shapeId="0" xr:uid="{976900A0-22AE-4736-92A1-4C28208B8AA5}">
      <text>
        <r>
          <rPr>
            <b/>
            <sz val="9"/>
            <color indexed="81"/>
            <rFont val="Tahoma"/>
            <family val="2"/>
          </rPr>
          <t>TERESA:</t>
        </r>
        <r>
          <rPr>
            <sz val="9"/>
            <color indexed="81"/>
            <rFont val="Tahoma"/>
            <family val="2"/>
          </rPr>
          <t xml:space="preserve">
¿El activo de información contiene datos personales? SI - NO</t>
        </r>
      </text>
    </comment>
    <comment ref="V15" authorId="1" shapeId="0" xr:uid="{40D2B338-9B05-4BC4-ABF2-200755BC5556}">
      <text>
        <r>
          <rPr>
            <b/>
            <sz val="9"/>
            <color indexed="81"/>
            <rFont val="Tahoma"/>
            <family val="2"/>
          </rPr>
          <t>TERESA:</t>
        </r>
        <r>
          <rPr>
            <sz val="9"/>
            <color indexed="81"/>
            <rFont val="Tahoma"/>
            <family val="2"/>
          </rPr>
          <t xml:space="preserve">
Son los datos personales de los niños, niñas y adolescentes, cuyo tratamiento está prohibido, salvo que se trate de datos de naturaleza pública. Ej. Registro civil.</t>
        </r>
      </text>
    </comment>
    <comment ref="W15" authorId="1" shapeId="0" xr:uid="{021ACCDC-93C7-4520-835B-45FA228F2DE2}">
      <text>
        <r>
          <rPr>
            <b/>
            <sz val="9"/>
            <color indexed="81"/>
            <rFont val="Tahoma"/>
            <family val="2"/>
          </rPr>
          <t>TERESA:</t>
        </r>
        <r>
          <rPr>
            <sz val="9"/>
            <color indexed="81"/>
            <rFont val="Tahoma"/>
            <family val="2"/>
          </rPr>
          <t xml:space="preserve">
Si cuenta con datos personales seleccione el tipo, en caso contrario seleccione N/A:</t>
        </r>
      </text>
    </comment>
    <comment ref="X15" authorId="1" shapeId="0" xr:uid="{B4748CB3-A323-439D-8917-0E12A48D700A}">
      <text>
        <r>
          <rPr>
            <b/>
            <sz val="9"/>
            <color indexed="81"/>
            <rFont val="Tahoma"/>
            <family val="2"/>
          </rPr>
          <t>TERESA:</t>
        </r>
        <r>
          <rPr>
            <sz val="9"/>
            <color indexed="81"/>
            <rFont val="Tahoma"/>
            <family val="2"/>
          </rPr>
          <t xml:space="preserve">
La finalidad de la recolección justifica por la cual el dato es capturado, almacenado y mantenido en la Entidad</t>
        </r>
      </text>
    </comment>
    <comment ref="Y15" authorId="2" shapeId="0" xr:uid="{D5C347E5-5D2F-4354-B75C-D175AD9934C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si se cuenta o no con la autorización de la recolección y tratamiento. 
</t>
      </text>
    </comment>
    <comment ref="Z15" authorId="0" shapeId="0" xr:uid="{3A32A2BE-2E7D-4943-9F1B-33CF14D38287}">
      <text>
        <r>
          <rPr>
            <sz val="9"/>
            <color indexed="81"/>
            <rFont val="Tahoma"/>
            <family val="2"/>
          </rPr>
          <t>Nivel de autorización de divulgación de la información</t>
        </r>
      </text>
    </comment>
    <comment ref="AA15" authorId="0" shapeId="0" xr:uid="{5A214E97-5F5A-42B6-8924-4E49699464D6}">
      <text>
        <r>
          <rPr>
            <sz val="9"/>
            <color indexed="81"/>
            <rFont val="Tahoma"/>
            <family val="2"/>
          </rPr>
          <t xml:space="preserve">Depende del nivel en que la información se mantenga inalterada </t>
        </r>
      </text>
    </comment>
    <comment ref="AB15" authorId="0" shapeId="0" xr:uid="{691BBD5B-E5AF-4225-A1F2-851A43035A12}">
      <text>
        <r>
          <rPr>
            <sz val="9"/>
            <color indexed="81"/>
            <rFont val="Tahoma"/>
            <family val="2"/>
          </rPr>
          <t>Nivel de disponibilidad para que las personas autorizadas accedan cualquier momento</t>
        </r>
      </text>
    </comment>
    <comment ref="AC15" authorId="0" shapeId="0" xr:uid="{7F33605F-FA7E-41C2-A951-5EF340DB6369}">
      <text>
        <r>
          <rPr>
            <sz val="9"/>
            <color indexed="81"/>
            <rFont val="Tahoma"/>
            <family val="2"/>
          </rPr>
          <t>Forma de visualización tales como: Papel, Word, Excel, pdf, entre otros</t>
        </r>
      </text>
    </comment>
    <comment ref="AD15" authorId="0" shapeId="0" xr:uid="{F9D3579D-98E2-41EB-8E94-E1D339D59E65}">
      <text>
        <r>
          <rPr>
            <sz val="9"/>
            <color indexed="81"/>
            <rFont val="Tahoma"/>
            <family val="2"/>
          </rPr>
          <t>Es el cálculo que se determina después de la evaluación de los criterios de confidencialidad, integridad y disponibilidad</t>
        </r>
      </text>
    </comment>
    <comment ref="AE15" authorId="0" shapeId="0" xr:uid="{C04EA034-B66D-43E6-9331-2FBDA909675C}">
      <text>
        <r>
          <rPr>
            <sz val="9"/>
            <color indexed="81"/>
            <rFont val="Tahoma"/>
            <family val="2"/>
          </rPr>
          <t>Identifica los documentos de acuerdo a su clasificación y valoración</t>
        </r>
      </text>
    </comment>
    <comment ref="AF15" authorId="1" shapeId="0" xr:uid="{F95FA959-CFE5-4B5E-A254-18362C67F2DB}">
      <text>
        <r>
          <rPr>
            <b/>
            <sz val="9"/>
            <color indexed="81"/>
            <rFont val="Tahoma"/>
            <family val="2"/>
          </rPr>
          <t>TERESA:</t>
        </r>
        <r>
          <rPr>
            <sz val="9"/>
            <color indexed="81"/>
            <rFont val="Tahoma"/>
            <family val="2"/>
          </rPr>
          <t xml:space="preserve">
Se clasifica como Infraestructura Crítica Cibernética debido a que su indisponibilidad, alteración o exposición compromete la consolidación de la información financiera pública nacional y afecta la estabilidad operativa del Estado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mzornosa</author>
  </authors>
  <commentList>
    <comment ref="I2" authorId="0" shapeId="0" xr:uid="{515E6EEE-8BEF-454E-A8B4-79BED239E580}">
      <text>
        <r>
          <rPr>
            <b/>
            <sz val="9"/>
            <color indexed="81"/>
            <rFont val="Tahoma"/>
            <family val="2"/>
          </rPr>
          <t>Inf disponible para ciudadanía</t>
        </r>
        <r>
          <rPr>
            <sz val="9"/>
            <color indexed="81"/>
            <rFont val="Tahoma"/>
            <family val="2"/>
          </rPr>
          <t xml:space="preserve">
</t>
        </r>
      </text>
    </comment>
    <comment ref="I3" authorId="0" shapeId="0" xr:uid="{8CED51EF-0C9F-45AF-80DD-6B48BBE7D137}">
      <text>
        <r>
          <rPr>
            <b/>
            <sz val="9"/>
            <color indexed="81"/>
            <rFont val="Tahoma"/>
            <family val="2"/>
          </rPr>
          <t>Uso interno y requiere respaldo legal para acceder a la información (historia laboral, personal de directivos)</t>
        </r>
      </text>
    </comment>
    <comment ref="I4" authorId="0" shapeId="0" xr:uid="{96BF8063-3021-4B43-8FE8-F0C7BBCC7580}">
      <text>
        <r>
          <rPr>
            <b/>
            <sz val="9"/>
            <color indexed="81"/>
            <rFont val="Tahoma"/>
            <family val="2"/>
          </rPr>
          <t>Inf de un área o usuario</t>
        </r>
        <r>
          <rPr>
            <sz val="9"/>
            <color indexed="81"/>
            <rFont val="Tahoma"/>
            <family val="2"/>
          </rPr>
          <t xml:space="preserve">
</t>
        </r>
      </text>
    </comment>
    <comment ref="I5" authorId="0" shapeId="0" xr:uid="{E555E81E-EC9C-49B7-A98B-8951ADE1AA1E}">
      <text>
        <r>
          <rPr>
            <b/>
            <sz val="9"/>
            <color indexed="81"/>
            <rFont val="Tahoma"/>
            <family val="2"/>
          </rPr>
          <t>Publica pero busca proteger datos sensibles al publico ej datos de contacto o financieros)</t>
        </r>
        <r>
          <rPr>
            <sz val="9"/>
            <color indexed="81"/>
            <rFont val="Tahoma"/>
            <family val="2"/>
          </rPr>
          <t xml:space="preserve">
</t>
        </r>
      </text>
    </comment>
  </commentList>
</comments>
</file>

<file path=xl/sharedStrings.xml><?xml version="1.0" encoding="utf-8"?>
<sst xmlns="http://schemas.openxmlformats.org/spreadsheetml/2006/main" count="1251" uniqueCount="304">
  <si>
    <t>PROCESO</t>
  </si>
  <si>
    <t>TIPO ACTIVO</t>
  </si>
  <si>
    <t>NOMBRE ACTIVO</t>
  </si>
  <si>
    <t>DESCRIPCIÓN</t>
  </si>
  <si>
    <t>LEY 1712 DE 2014</t>
  </si>
  <si>
    <t>LEY 1581 DE 2012</t>
  </si>
  <si>
    <t>CLASIFICACIÓN Y VALORACIÓN</t>
  </si>
  <si>
    <t>NIVEL DE CONFIDENCIALIDAD DE LA INFORMACIÓN</t>
  </si>
  <si>
    <t>NIVEL DE DISPONIBILIDAD</t>
  </si>
  <si>
    <t>VALOR</t>
  </si>
  <si>
    <t>NIVEL DE INTEGRIDAD</t>
  </si>
  <si>
    <t>Planeación Integral</t>
  </si>
  <si>
    <t>Comunicación Pública</t>
  </si>
  <si>
    <t>Normalización y Culturización Contable</t>
  </si>
  <si>
    <t>Centralización de la Información</t>
  </si>
  <si>
    <t>Consolidación de la Información</t>
  </si>
  <si>
    <t>Gestión Humana</t>
  </si>
  <si>
    <t>Gestión Administrativa</t>
  </si>
  <si>
    <t>Gestión TIC</t>
  </si>
  <si>
    <t>Gestión Jurídica</t>
  </si>
  <si>
    <t>Control y Evaluación</t>
  </si>
  <si>
    <t>TIPO DE ACTIVO</t>
  </si>
  <si>
    <t>Activo Tipo Información</t>
  </si>
  <si>
    <t>Activo Tipo Software</t>
  </si>
  <si>
    <t>Activo Tipo Hardware</t>
  </si>
  <si>
    <t>Activo Tipo Servicio</t>
  </si>
  <si>
    <t>Activo Tipo Talento Humano</t>
  </si>
  <si>
    <t>INFORMACIÓN</t>
  </si>
  <si>
    <t>Publicada</t>
  </si>
  <si>
    <t>Disponible</t>
  </si>
  <si>
    <t>SI</t>
  </si>
  <si>
    <t>NO</t>
  </si>
  <si>
    <t>N/A</t>
  </si>
  <si>
    <t xml:space="preserve">TIPOLOGÍA </t>
  </si>
  <si>
    <t>Planta</t>
  </si>
  <si>
    <t>Contratista</t>
  </si>
  <si>
    <t>Proveedor</t>
  </si>
  <si>
    <t>Operativo</t>
  </si>
  <si>
    <t>NIVEL JERÁRQUICO</t>
  </si>
  <si>
    <t xml:space="preserve">Táctico </t>
  </si>
  <si>
    <t>Estratégico</t>
  </si>
  <si>
    <t>PERSONAL CLAVE</t>
  </si>
  <si>
    <t>Existe transferencia de conocimiento</t>
  </si>
  <si>
    <t>No existe transferencia de conocimiento</t>
  </si>
  <si>
    <t>Tiene respaldo</t>
  </si>
  <si>
    <t>No tiene respaldo</t>
  </si>
  <si>
    <t>TIPOLOGIA</t>
  </si>
  <si>
    <t>INVENTARIO DE ACTIVOS DE INFORMACIÓN</t>
  </si>
  <si>
    <t>PROCESO:</t>
  </si>
  <si>
    <t>PROCEDIMIENTO:</t>
  </si>
  <si>
    <t>GESTIÓN DE ACTIVOS DE INFORMACIÓN</t>
  </si>
  <si>
    <t>NIVEL JERARQUICO</t>
  </si>
  <si>
    <t>Medio</t>
  </si>
  <si>
    <t>Bajo</t>
  </si>
  <si>
    <t>Pública</t>
  </si>
  <si>
    <t>Alto</t>
  </si>
  <si>
    <t>DISTRIBUCIÓN DE LA INFORMACIÓN RELACIONADA CON ACTIVOS DE SEGURIDAD DE LA INFORMACIÓN</t>
  </si>
  <si>
    <t>COMO USAR</t>
  </si>
  <si>
    <t>- Para esta pestaña no se requiere el ingreso de información y ningún ítem debe ser modificado.</t>
  </si>
  <si>
    <t>INVENTARIO DE ACTIVOS DE TIPO INFORMACIÓN</t>
  </si>
  <si>
    <t>INVENTARIO DE ACTIVOS DE TIPO HARDWARE, SOFTWARE Y SERVICIOS</t>
  </si>
  <si>
    <t>HARDWARE</t>
  </si>
  <si>
    <t>Equipos de cómputo y de comunicaciones que por su criticidad son considerados activos de información, no sólo activos fijos.</t>
  </si>
  <si>
    <t>SOFTWARE</t>
  </si>
  <si>
    <t>Software de aplicación, interfaces, software del sistema, herramientas de desarrollo y otras utilidades relacionadas</t>
  </si>
  <si>
    <t>SERVICIOS</t>
  </si>
  <si>
    <t>Servicios de computación y comunicaciones, tales como Internet, páginas de consulta, directorios compartidos e Intranet</t>
  </si>
  <si>
    <t>INVENTARIO DE ACTIVOS DE TIPO TALENTO HUMANO</t>
  </si>
  <si>
    <t>Aquellas personas que, por su conocimiento, experiencia y criticidad para el proceso, son consideradas activos de información.</t>
  </si>
  <si>
    <t xml:space="preserve">
INSTRUCTIVO DE INVENTARIO DE ACTIVOS DE INFORMACIÓN
CONTADURÍA GENERAL DE LA NACIÓN</t>
  </si>
  <si>
    <t>Dependencia</t>
  </si>
  <si>
    <t>Serie</t>
  </si>
  <si>
    <t>Subserie</t>
  </si>
  <si>
    <t>ID</t>
  </si>
  <si>
    <t>CUSTODIO DEL ACTIVO</t>
  </si>
  <si>
    <t>Medio de Conservación y/o Soporte</t>
  </si>
  <si>
    <t>Información</t>
  </si>
  <si>
    <t>Idioma</t>
  </si>
  <si>
    <t>PROPIETARIO DEL ACTIVO</t>
  </si>
  <si>
    <t>UBICACIÓN</t>
  </si>
  <si>
    <t>Instructivo</t>
  </si>
  <si>
    <t>Hard-Soft-Serv</t>
  </si>
  <si>
    <t>TH</t>
  </si>
  <si>
    <t>No</t>
  </si>
  <si>
    <t>Valor del</t>
  </si>
  <si>
    <t>Activo</t>
  </si>
  <si>
    <t>Rango</t>
  </si>
  <si>
    <t>Crítico</t>
  </si>
  <si>
    <t>1 – 3</t>
  </si>
  <si>
    <t>8 – 9</t>
  </si>
  <si>
    <t>6 – 7</t>
  </si>
  <si>
    <t>4 – 5</t>
  </si>
  <si>
    <t>Descriptor</t>
  </si>
  <si>
    <t>Nivel</t>
  </si>
  <si>
    <t>Nivel de Integridad</t>
  </si>
  <si>
    <t>Nivel de Disponibilidad</t>
  </si>
  <si>
    <t>ALTO</t>
  </si>
  <si>
    <t>MEDIO</t>
  </si>
  <si>
    <t>BAJO</t>
  </si>
  <si>
    <t>La pérdida de exactitud y/o completitud de la información impacta negativamente a la entidad y/o a las partes interesadas externas.</t>
  </si>
  <si>
    <t>La pérdida  de disponibilidad de la información impacta negativamente a la entidad y/o a las partes interesadas externas.</t>
  </si>
  <si>
    <t>La pérdida de exactitud y/o completitud de la información impacta negativamente a uno o varios     procesos     de     la entidad.</t>
  </si>
  <si>
    <t>La pérdida  de disponibilidad de la información impacta negativamente a uno o varios procesos de la entidad.</t>
  </si>
  <si>
    <t>La pérdida de disponibilidad de la información impacta de manera leve a uno o varios procesos de la entidad.</t>
  </si>
  <si>
    <t>La pérdida de exactitud y/o completitud de la información impacta de manera leve a uno o varios procesos de la entidad.</t>
  </si>
  <si>
    <t>Activos de tipo Información</t>
  </si>
  <si>
    <t>Valor del Activo</t>
  </si>
  <si>
    <t>La pérdida de disponibilidad de la información almacenada, procesada o transportada por los activos de información impacta negativamente a uno o varios procesos de la entidad.</t>
  </si>
  <si>
    <t>La pérdida de disponibilidad de la información almacenada, procesada o transportada por los activos de información impacta de manera leve a uno o varios procesos de la entidad.</t>
  </si>
  <si>
    <t>Activos de tipo Hardware, software y servicios</t>
  </si>
  <si>
    <t>Nivel de Confidencialidad</t>
  </si>
  <si>
    <t>El acceso  no autorizado a los activos  de información y, por ende, a  la información que estos almacenan, procesan  o transportan impacta negativamente  a la entidad y / las partes interesadas externas</t>
  </si>
  <si>
    <t>La pérdida  de exactitud y/o completitud de la información almacenada, procesada  o transportada por los  activos  de información impacta negativamente  a la entidad y/o las partes interesadas externas</t>
  </si>
  <si>
    <t>La pérdida de disponibilidad de la información almacenada, procesada o transportada por los activos de información impacta negativamente a la entidad y/o a las partes interesadas externas</t>
  </si>
  <si>
    <t>El acceso  no autorizado a los activos  de información y, por ende, a  la información  que estos almacenan, procesan  o transportan impacta negativamente  a uno o  varios procesos de  la entidad.</t>
  </si>
  <si>
    <t>La pérdida  de exactitud  y/o completitud de la información almacenada, procesada  o transportada por los  activos  de información impacta negativamente  a uno o  varios procesos de  la entidad.</t>
  </si>
  <si>
    <t>El acceso  no autorizado a los activos  de información y, por ende, a  la información  que estos almacenan, procesan  o transportan impacta  de manera leve a uno o  varios procesos de  la entidad.</t>
  </si>
  <si>
    <t>La pérdida  de exactitud  y/o completitud de la información almacenada, procesada  o transportada por los  activos  de información impacta  de manera leve a uno o  varios procesos de  la entidad.</t>
  </si>
  <si>
    <t>Talento Humano</t>
  </si>
  <si>
    <t xml:space="preserve"> Información</t>
  </si>
  <si>
    <t xml:space="preserve"> Hardware, software y servicios</t>
  </si>
  <si>
    <t>Publicada (ubicación)</t>
  </si>
  <si>
    <t xml:space="preserve">VALOR </t>
  </si>
  <si>
    <t>IPB</t>
  </si>
  <si>
    <t>IPC</t>
  </si>
  <si>
    <t>IPR</t>
  </si>
  <si>
    <t>A</t>
  </si>
  <si>
    <t>M</t>
  </si>
  <si>
    <t>B</t>
  </si>
  <si>
    <t xml:space="preserve">En esta pestaña se encuentra toda la producción documental de la información almacenada en físico, digital y/o medio electrónico.de los procesos y funciones del alcance de la certificación de la norma ISO 27001, </t>
  </si>
  <si>
    <t>CLASIFICACIÓN PARA ACTIVOS DE TIPO INFORMACIÓN</t>
  </si>
  <si>
    <t>CLASIFICACIÓN PARA ACTIVOS DE TIPO Hard-Soft-Serv</t>
  </si>
  <si>
    <t>CLASIFICACIÓN PARA ACTIVOS DE TIPO TALENTO HUMANO</t>
  </si>
  <si>
    <t>Pública Reservada</t>
  </si>
  <si>
    <t>Pública Clasificada</t>
  </si>
  <si>
    <t>Pública Restringida</t>
  </si>
  <si>
    <t>IPE</t>
  </si>
  <si>
    <t>8 – 10</t>
  </si>
  <si>
    <t xml:space="preserve">Disponible 
</t>
  </si>
  <si>
    <t>Físico</t>
  </si>
  <si>
    <t>Electrónico</t>
  </si>
  <si>
    <t>GESTIÓN TIC's</t>
  </si>
  <si>
    <t>FECHA DE APROBACIÓN:</t>
  </si>
  <si>
    <t>CÓDIGO:</t>
  </si>
  <si>
    <t>VERSIÓN:</t>
  </si>
  <si>
    <t>PÁGINA:</t>
  </si>
  <si>
    <t>1 de 1</t>
  </si>
  <si>
    <t>01</t>
  </si>
  <si>
    <t>GTI12-FOR01</t>
  </si>
  <si>
    <t>Gestión de Recursos Financieros</t>
  </si>
  <si>
    <r>
      <t xml:space="preserve">Leer la información del Instructivo Gestión de activos de Información GTI12-INS01, el cual encontrará en la intranet
</t>
    </r>
    <r>
      <rPr>
        <u/>
        <sz val="8"/>
        <color theme="1"/>
        <rFont val="Arial"/>
        <family val="2"/>
      </rPr>
      <t>https://www.contaduria.gov.co/web/intranet/sistema-de-gestion-de-calidad/-/document_library/vpkf13iCweJ8/view/2147961?_com_liferay_document_library_web_portlet_DLPortlet_INSTANCE_vpkf13iCweJ8_redirect=https%3A%2F%2Fwww.contaduria.gov.co%3A443%2Fweb%2Fintranet%2Fsistema-de-gestion-de-calidad%2F-%2Fdocument_library%2Fvpkf13iCweJ8%2Fview%2F2147547%3F_com_liferay_document_library_web_portlet_DLPortlet_INSTANCE_vpkf13iCweJ8_redirect%3Dhttps%253A%252F%252Fwww.contaduria.gov.co%253A443%252Fweb%252Fintranet%252Fsistema-de-gestion-de-calidad%252F-%252Fdocument_library%252Fvpkf13iCweJ8%252Fview%252F2146984</t>
    </r>
    <r>
      <rPr>
        <sz val="12"/>
        <color theme="1"/>
        <rFont val="Arial"/>
        <family val="2"/>
      </rPr>
      <t xml:space="preserve">
</t>
    </r>
  </si>
  <si>
    <t>Es Infraestructura Critica cibernética</t>
  </si>
  <si>
    <t>Datos Personales (Ley 1581 de 2012)</t>
  </si>
  <si>
    <t>¿Contiene datos personales?</t>
  </si>
  <si>
    <t>¿Contiene datos personales de niños,niñas o adolescentes?</t>
  </si>
  <si>
    <t>Tipos de Datos Personales</t>
  </si>
  <si>
    <t>Finalidad de la recolección de los datos personales</t>
  </si>
  <si>
    <t xml:space="preserve">Existe autorización para el tratamiento de los datos personales </t>
  </si>
  <si>
    <t>Dato personal público</t>
  </si>
  <si>
    <t>Dato semiprivado</t>
  </si>
  <si>
    <t>Dato personal privado</t>
  </si>
  <si>
    <t>Indice  de información clasificada y reservada</t>
  </si>
  <si>
    <t>Objeto legítimo de la excepción</t>
  </si>
  <si>
    <t>Clasificada</t>
  </si>
  <si>
    <t>Reservada</t>
  </si>
  <si>
    <t>No aplica</t>
  </si>
  <si>
    <t>Fundamento constitucional o legal</t>
  </si>
  <si>
    <t>Fundamento jurídico de la excepción</t>
  </si>
  <si>
    <t>Excepción total o parcial</t>
  </si>
  <si>
    <t>Fecha de clasificación (DD/MM/AAAA):</t>
  </si>
  <si>
    <t>Tiempo de clasificación</t>
  </si>
  <si>
    <t>Clasificación y Valoración</t>
  </si>
  <si>
    <t>Proceso</t>
  </si>
  <si>
    <t>Tipo de Activo</t>
  </si>
  <si>
    <t>Nombre Activo</t>
  </si>
  <si>
    <t xml:space="preserve">Descripción </t>
  </si>
  <si>
    <t>Custodio del Activo</t>
  </si>
  <si>
    <t xml:space="preserve">Propietario del Activo </t>
  </si>
  <si>
    <t>Nivel Integridad</t>
  </si>
  <si>
    <t>Nivel Disponibilidad</t>
  </si>
  <si>
    <t>Formato</t>
  </si>
  <si>
    <t>Criticidad</t>
  </si>
  <si>
    <t xml:space="preserve"> Etiquetado</t>
  </si>
  <si>
    <t>GIT Servicios Generales Administrtivos y Fina ncieros.</t>
  </si>
  <si>
    <t>16</t>
  </si>
  <si>
    <t>Español</t>
  </si>
  <si>
    <t>02</t>
  </si>
  <si>
    <t>Orfeo</t>
  </si>
  <si>
    <t>Sistema de Gestión documental</t>
  </si>
  <si>
    <t>GIT Apoyo informatico</t>
  </si>
  <si>
    <t>Data Center Bogotá</t>
  </si>
  <si>
    <t>Actas del Comité de Contratación</t>
  </si>
  <si>
    <t>Las Actas del Comité de Contratación dan cuenta de las decisiones tomadas por esteórgano consultivo la verificación de requisitos habilitantes de los proponentes y la evaluación de las propuestas de manera objetiva, ciñéndose a las reglas contenidas en los pliegos de condiciones y demás documentos del proceso de selección.</t>
  </si>
  <si>
    <t>Actas del Comité Evaluador de Activos Fijos</t>
  </si>
  <si>
    <t>Las Actas del Comité Evaluador de Activos Fijos dan cuenta de las decisiones tomadas por el comité en relación con la administración de los bienes devolutivos que pertenecen a la CGN.</t>
  </si>
  <si>
    <t>ANTEPROYECTO DE PRESUPUESTO</t>
  </si>
  <si>
    <t>04</t>
  </si>
  <si>
    <t>Los Anteproyectos de Presupuesto dan cuenta de la gestión que lleva a cabo la CGN para estimar los rubros presupuestales de forma anual.</t>
  </si>
  <si>
    <t>BOLETINES DIARIOS DE TESORERÍA</t>
  </si>
  <si>
    <t>Los Boletines Diarios de Tesorería dan cuenta de la información de los movimientos que se realizan a diario con la caja y los bancos de la CGN, lo que se condensa en los libros auxiliares que maneja la dependencia.</t>
  </si>
  <si>
    <t>CERTIFICADOS DE DISPONIBILIDAD PRESUPUESTAL -CDP</t>
  </si>
  <si>
    <t>Los Certificados de Disponibilidad Presupuestal dan cuenta de la información
presupuestal que se encuentra disponible y destinado para el funcionamiento de la CGN a través de diferentes rubros</t>
  </si>
  <si>
    <t>CERTIFICADOS DE REGISTRO PRESUPUESTAL - RP</t>
  </si>
  <si>
    <t>Los Certificados de Registro Presupuestal dan cuenta de la información presupuestal que se encuentra comprometida para el funcionamiento de la CGN a través de diferentes rubros.</t>
  </si>
  <si>
    <t>Comprobantes de Baja de Bienes de Almacén</t>
  </si>
  <si>
    <t>Los Comprobantes de Baja de Bienes de Almacén dan cuenta del retiro físico definitivo de un bien o elemento del almacén de la CGN, constituyéndose en el soporte para legalizar los registros en inventario y efectuar los asientos de contabilidad.</t>
  </si>
  <si>
    <t>Comprobantes de Egreso de Bienes de Almacén</t>
  </si>
  <si>
    <t>Los Comprobantes de Egreso de Bienes de Almacén dan cuenta del retiro de un bien o elemento del almacén de la CGN, constituyéndose en el soporte para legalizar los registros en inventario y efectuar los asientos de contabilidad.</t>
  </si>
  <si>
    <t>Los Comprobantes de Ingreso de Bienes de Almacén dan cuenta del ingreso de un bien o elemento al almacén de la CGN, constituyéndose en el soporte para legalizar los registros en inventario y efectuar los asientos de contabilidad.</t>
  </si>
  <si>
    <t>Comprobantes de Ingreso de Bienes de Almacén</t>
  </si>
  <si>
    <t>CONCILIACIONES CONTABLES</t>
  </si>
  <si>
    <t>Las Conciliaciones Bancarias dan cuenta de la comparación entre los datos informados por los bancos sobre los movimientos de sus cuentas, con los libros de contabilidad de la CGN, explicando las diferencias, si las hubiere</t>
  </si>
  <si>
    <t>Los contratos de encargo fiduciario dan cuenta de la contratación donde se le entrega a la sociedad fiduciaria determinados bienes para su administración o ejecución de determinadas actividades, de acuerdo con la finalidad e instrucciones del contrato.</t>
  </si>
  <si>
    <t>Los Contratos de Prestación de Servicios, Profesionales y de Apoyo a la Gestión dan cuenta de la contratación que lleva a cabo la entidad para la prestación de servicios con personas naturales o jurídicas para el desarrollo de actividades que coadyuvan a cumplir la misionalidad de la CGN o de apoyo a la gestión en las dependencias que lo requieran; así como la prestación de servicios que superan las mínimas cuantías de la entidad y que son celebrados con personas jurídicas.</t>
  </si>
  <si>
    <t>Contratos de Seguros</t>
  </si>
  <si>
    <t>Los contratos de seguros dan cuenta del traslado de riesgos que se establecen en las diferentes relaciones contractuales y de aseguramiento de los bienes que tiene la entidad.</t>
  </si>
  <si>
    <t>Contratos de Suministros</t>
  </si>
  <si>
    <t>Los contratos de suministro dan cuenta de la contratación que lleva a cabo la entidad para realizar la adquisición de elementos necesarios para su funcionamiento</t>
  </si>
  <si>
    <t>Contratos Interadministrativos</t>
  </si>
  <si>
    <t>Los contratos interadministrativos dan cuenta de la contratación que lleva a cabo la
entidad con otras entidades estatales para satisfacer necesidades entre sí.</t>
  </si>
  <si>
    <t>Órdenes de Compra</t>
  </si>
  <si>
    <t>Los órdenes de compra dan cuenta de la compra realizada mediante la tienda virtual deAcuerdo Marco y Tienda Virtual de Grandes Superficies en la plataforma de la Agencia Nacional de Contratación Pública Colombia Compra Eficiente - ANCP-CCE.</t>
  </si>
  <si>
    <t>Convenios de Cooperación Especial</t>
  </si>
  <si>
    <t>Los convenios de cooperación dan cuenta de la contratación que lleva a cabo la entidad con entidades nacionales, internacionales o extranjeras para aportar bienes, servicios o recursos, sin contraprestación económica a cargo del Estado, para el diseño o implementación de planes, programas o proyectos de desarrollo</t>
  </si>
  <si>
    <t>Los Estados Financieros de Propósito Especial preparan para satisfacer necesidades específicas de ciertos usuarios de la información contable. Se caracterizan por tener una circulación o uso limitado y por suministrar un mayor detalle de algunas partidas u operaciones.</t>
  </si>
  <si>
    <t>HISTORIALES DE VEHÍCULOS</t>
  </si>
  <si>
    <t>Los Historiales de Vehículos dan cuenta de las actividades administrativas realizadas por la CGN para realizar control, seguimiento y optimización del parque automotor</t>
  </si>
  <si>
    <t>Informes a Entes de Control</t>
  </si>
  <si>
    <t>Los Informes a Entes de Control contienen información oficial y detallada que es
solicitada por los entes de control en el ejercicio de sus funciones para efectos de ejercer vigilancia a las actuaciones de la CGN.</t>
  </si>
  <si>
    <t>Informes de Ejecución Presupuestal</t>
  </si>
  <si>
    <t>Los Informes de ejecución presupuestal dan cuenta de la ejecución del gasto, a nivel de compromisos adquiridos y obligaciones del presupuesto de la entidad, así como el cumplimiento de las metas propuestas en los planes de la CGN.</t>
  </si>
  <si>
    <t>Informes Exógena Tributaria</t>
  </si>
  <si>
    <t>Los Informes Exógena Tributaria dan cuenta de la información de las operaciones que se han realizado con quienes tienen relación con la CGN que sirve como referencia para la respectiva liquidación de los impuestos.</t>
  </si>
  <si>
    <t>Los Informes Mensuales de Movimiento de Almacén dan cuenta de la información
detallada de los movimientos que se realizan con los bienes muebles de la entidad de forma mensual.</t>
  </si>
  <si>
    <t>Inventario de Bienes Muebles y Equipos</t>
  </si>
  <si>
    <t>Los Inventarios de Bienes Muebles dan cuenta de la verificación física de los bienes en servicio a cargo de funcionarios y en bodega, con el propósito de confrontar las existencias reales o físicas, contra los saldos registrados en la CGN.</t>
  </si>
  <si>
    <t>LIBROS CONTABLES AUXILIARES</t>
  </si>
  <si>
    <t>Los Libros Contables Auxiliares dan cuenta de la información contable que se produce,
consulta y conserva en el sistema SIIF.</t>
  </si>
  <si>
    <t>LIBROS CONTABLES PRINCIPALES</t>
  </si>
  <si>
    <t>Libros Mayor y de Balance presentan en forma resumida los registros de transacciones,
hechos y operaciones desarrollados por la CGN.</t>
  </si>
  <si>
    <t>Órdenes de Pago no Presupuestales</t>
  </si>
  <si>
    <t>Las órdenes de pago dan cuenta de la información relacionada con los pagos realizados a los conceptos relacionados no presupuestales contratos realizados por medio del Fondo único TIC, lo que se soporta en los movimientos registrados en los libros auxiliares.</t>
  </si>
  <si>
    <t>Planes Anuales de Adquisiciones</t>
  </si>
  <si>
    <t>Los Planes Anuales de Adquisiciones contienen la lista de bienes, obras y servicios que se pretenden adquirir durante el año y en los que la CGN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que se iniciará el proceso de contratación</t>
  </si>
  <si>
    <t>Planes Estratégicos de Seguridad Vial</t>
  </si>
  <si>
    <t>La agrupación documental corresponde al instrumento de planificación para las acciones, mecanismos, estrategias y medidas, que deben adoptar de manera obligatoria las diferentes entidades públicas o privadas, para evitar y reducir significativamente la ocurrencia de accidentes de tránsito.</t>
  </si>
  <si>
    <t>Programas Anuales Mensualizados de Caja – PAC</t>
  </si>
  <si>
    <t>Los Programas Anuales Mensualizados De Caja dan cuenta de la programación para administrar, verificar y aprobar el monto máximo mensual de fondos disponibles para el gasto en cualquier entidad financiada con recursos Públicos.</t>
  </si>
  <si>
    <t>Registros de Modificaciones Presupuestales</t>
  </si>
  <si>
    <t>Los Registros de Modificaciones Presupuestales dan cuenta de los cambios que se
realizan en las asignaciones presupuestales acordadas previamente por aumento o
disminución en los montos.</t>
  </si>
  <si>
    <t>Registros de Reservas Presupuestales</t>
  </si>
  <si>
    <t>Los Registros de Reservas Presupuestales dan cuenta de los compromisos pendientes de obligar de la vigencia anterior por cada una de las apropiaciones, y que constituyeron en reservas presupuestales al cierre del periodo fiscal, las obligaciones y pagos realizados con cargo a ellas en la vigencia siguiente y los saldos vigentes o fenecidos.</t>
  </si>
  <si>
    <t>Registros de Vigencias Futuras</t>
  </si>
  <si>
    <t>Los Registros de Vigencias Futuras registran el monto de las autorizaciones, el periodo en años para el cual se autorizan, ajustes o modificaciones al monto aprobado, compromisos, obligaciones y pagos de vigencias futuras.</t>
  </si>
  <si>
    <t>REGISTROS DE OPERACIONES DE CAJA MENOR</t>
  </si>
  <si>
    <t>Los Registros de Operaciones de Caja Menor relacionan las operaciones de la caja menor
y los procesos de apertura, ejecución, reembolso y de legalización.</t>
  </si>
  <si>
    <t>06</t>
  </si>
  <si>
    <t>9</t>
  </si>
  <si>
    <t>10</t>
  </si>
  <si>
    <t>12</t>
  </si>
  <si>
    <t>03</t>
  </si>
  <si>
    <t>14</t>
  </si>
  <si>
    <t>Contratos</t>
  </si>
  <si>
    <t>Los contratos de arrendamiento dan cuenta de la contratación que lleva a cabo la entidad
para tomar bienes en calidad de arrendatario, para llevar a cabo sus funciones operativas.</t>
  </si>
  <si>
    <t>Contratos de Comodato</t>
  </si>
  <si>
    <t>Los contratos de comodato dan cuenta de la contratación llevada a cabo por la entidad para entregar a otra gratuitamente una especie mueble o raíz, para que haga uso de ella, y con cargo de restituir la misma especie después de terminar el uso.</t>
  </si>
  <si>
    <t>Contratos de Comparventa</t>
  </si>
  <si>
    <t>Los contratos de compraventa dan cuenta de la contratación que lleva a cabo la entidad para realizar la adquisición de bienes necesarios para el funcionamiento de la entidad y desarrollo de su función misional.</t>
  </si>
  <si>
    <t>Contratos de Consultoría</t>
  </si>
  <si>
    <t>Los contratos de consultoría dan cuenta de la contratación que lleva a cabo la entidad para realizar estudios relacionados con la ejecución de proyectos de inversión, estudios de diagnóstico, prefactibilidad o factibilidad para programas o proyectos específicos, asícomo asesorías técnicas de coordinación, control y supervisión</t>
  </si>
  <si>
    <t>Contratos de encargo fiduciario</t>
  </si>
  <si>
    <t xml:space="preserve"> Contratos de Prestación de Servicios, Profesionales y de Apoyo a la Gestión</t>
  </si>
  <si>
    <t>0.4</t>
  </si>
  <si>
    <t>0.5</t>
  </si>
  <si>
    <t>0.6</t>
  </si>
  <si>
    <t>0.7</t>
  </si>
  <si>
    <t>0.8</t>
  </si>
  <si>
    <t>0.9</t>
  </si>
  <si>
    <t>0.10</t>
  </si>
  <si>
    <t>0.1</t>
  </si>
  <si>
    <t>Grupo Interno de Trabajo de Servicios Generale, administrativos y Financieros</t>
  </si>
  <si>
    <t>Pdf</t>
  </si>
  <si>
    <t>Xlsx, Pdf</t>
  </si>
  <si>
    <t>Las Declaraciones Tributarias son documentos elaborados por el contribuyente con
destino a la administración de impuestos, en la cual da cuenta de la realización de hechosgravados, cuantía y demás circunstancias requeridas para la determinación de su impuesto conforme los requisitos del Estatuto Tributario.</t>
  </si>
  <si>
    <t>Declaraciones Tributaria</t>
  </si>
  <si>
    <t xml:space="preserve">Estados Financieros </t>
  </si>
  <si>
    <t>Informes Mensuales de Movimiento de Almacén</t>
  </si>
  <si>
    <t>Los registros de cuentas por pagar dan cuenta de la gestión que se realiza a través de larecepción, validación documental y verificación de los cobros efectuados a la Contaduría por diferentes conceptos que quedan pendientes de pago de una vigencia a la otra</t>
  </si>
  <si>
    <t>Cuentas por pagar</t>
  </si>
  <si>
    <t>Excepción total</t>
  </si>
  <si>
    <t>Excepción parcial</t>
  </si>
  <si>
    <t>Físico-Electrónico</t>
  </si>
  <si>
    <t>Secretaría General</t>
  </si>
  <si>
    <t>Token</t>
  </si>
  <si>
    <t>Firma digital transacciones</t>
  </si>
  <si>
    <t>Artículo 15: Protección del derecho a la intimidad y habeas data</t>
  </si>
  <si>
    <t>Ley 1712 de 2014
Lay 1581 de 2012</t>
  </si>
  <si>
    <t>Registrar, consolidar y controlar diariamente los movimientos financieros de la entidad relacionados con caja y bancos, con el fin de realizar seguimiento a las operaciones de tesorería, garantizar la trazabilidad de las transacciones</t>
  </si>
  <si>
    <t>Constitución Política de Colombia de 1991
Artículo 15:</t>
  </si>
  <si>
    <t>Recoelctar la información administrativa y financiera relacionada con el retiro de bienes del inventario institucional, incluyendo datos de identificación de bienes, responsables del proceso, soportes técnicos y decisiones administrativas.</t>
  </si>
  <si>
    <t>Registrar, soportar y controlar la salida de bienes del almacén de la entidad, garantizando la trazabilidad de los movimientos de inventario, la identificación de los responsables de la entrega y recepción de los bienes, y el adecuado control administrativo, contable y patrimonial de los recursos públicos.</t>
  </si>
  <si>
    <t>Registrar y soportar el ingreso de bienes al almacén de la entidad, permitiendo el control, identificación y trazabilidad de los elementos adquiridos o recibidos, con el fin de garantizar la correcta administración del inventario y el adecuado control administrativo, contable y patrimonial de los bienes públicos</t>
  </si>
  <si>
    <t>Registrar, verificar y comparar los movimientos contables de la entidad con los registros financieros y administrativos correspondientes, con el fin de garantizar la consistencia de la información contable, detectar diferencias, realizar ajustes necesarios y asegurar la confiabilidad de los estados financieros.</t>
  </si>
  <si>
    <t>GESTIÓN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</si>
</sst>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General"/>
  </numFmts>
  <fonts count="31" x14ac:knownFonts="1">
    <font>
      <sz val="11"/>
      <color theme="1"/>
      <name val="Calibri"/>
      <family val="2"/>
      <scheme val="minor"/>
    </font>
    <font>
      <b/>
      <sz val="11"/>
      <color theme="0"/>
      <name val="Calibri"/>
      <family val="2"/>
      <scheme val="minor"/>
    </font>
    <font>
      <sz val="10"/>
      <name val="Arial"/>
      <family val="2"/>
    </font>
    <font>
      <b/>
      <sz val="11"/>
      <color theme="1"/>
      <name val="Calibri"/>
      <family val="2"/>
      <scheme val="minor"/>
    </font>
    <font>
      <sz val="11"/>
      <color rgb="FF000000"/>
      <name val="Calibri"/>
      <family val="2"/>
    </font>
    <font>
      <sz val="12"/>
      <color theme="1"/>
      <name val="Arial"/>
      <family val="2"/>
    </font>
    <font>
      <b/>
      <sz val="12"/>
      <color theme="1"/>
      <name val="Arial"/>
      <family val="2"/>
    </font>
    <font>
      <b/>
      <sz val="14"/>
      <color theme="1"/>
      <name val="Arial"/>
      <family val="2"/>
    </font>
    <font>
      <sz val="11"/>
      <name val="Calibri"/>
      <family val="2"/>
    </font>
    <font>
      <b/>
      <sz val="12"/>
      <color theme="0"/>
      <name val="Arial"/>
      <family val="2"/>
    </font>
    <font>
      <sz val="11"/>
      <color theme="1"/>
      <name val="Arial"/>
      <family val="2"/>
    </font>
    <font>
      <b/>
      <sz val="11"/>
      <color rgb="FF000000"/>
      <name val="Arial"/>
      <family val="2"/>
    </font>
    <font>
      <sz val="11"/>
      <color rgb="FF000000"/>
      <name val="Arial"/>
      <family val="2"/>
    </font>
    <font>
      <b/>
      <sz val="11"/>
      <name val="Calibri"/>
      <family val="2"/>
      <scheme val="minor"/>
    </font>
    <font>
      <sz val="8.5"/>
      <color theme="1"/>
      <name val="Arial"/>
      <family val="2"/>
    </font>
    <font>
      <b/>
      <sz val="12"/>
      <color theme="1"/>
      <name val="Calibri"/>
      <family val="2"/>
      <scheme val="minor"/>
    </font>
    <font>
      <sz val="8"/>
      <name val="Calibri"/>
      <family val="2"/>
      <scheme val="minor"/>
    </font>
    <font>
      <b/>
      <sz val="11"/>
      <color theme="0"/>
      <name val="Arial"/>
      <family val="2"/>
    </font>
    <font>
      <b/>
      <sz val="12"/>
      <name val="Arial"/>
      <family val="2"/>
    </font>
    <font>
      <sz val="9"/>
      <color indexed="81"/>
      <name val="Tahoma"/>
      <family val="2"/>
    </font>
    <font>
      <b/>
      <sz val="9"/>
      <color indexed="81"/>
      <name val="Tahoma"/>
      <family val="2"/>
    </font>
    <font>
      <sz val="11"/>
      <color rgb="FFFF0000"/>
      <name val="Calibri"/>
      <family val="2"/>
      <scheme val="minor"/>
    </font>
    <font>
      <b/>
      <sz val="11"/>
      <color theme="1"/>
      <name val="Verdana"/>
      <family val="2"/>
    </font>
    <font>
      <sz val="11"/>
      <color theme="1"/>
      <name val="Verdana"/>
      <family val="2"/>
    </font>
    <font>
      <b/>
      <sz val="11"/>
      <color theme="0"/>
      <name val="Verdana"/>
      <family val="2"/>
    </font>
    <font>
      <sz val="11"/>
      <name val="Verdana"/>
      <family val="2"/>
    </font>
    <font>
      <u/>
      <sz val="8"/>
      <color theme="1"/>
      <name val="Arial"/>
      <family val="2"/>
    </font>
    <font>
      <b/>
      <sz val="14"/>
      <color theme="0"/>
      <name val="Verdana"/>
      <family val="2"/>
    </font>
    <font>
      <sz val="11"/>
      <color theme="1"/>
      <name val="Calibri"/>
      <family val="2"/>
    </font>
    <font>
      <sz val="11"/>
      <color rgb="FFFF0000"/>
      <name val="Calibri"/>
      <family val="2"/>
    </font>
    <font>
      <sz val="11"/>
      <color rgb="FFFF0000"/>
      <name val="Verdana"/>
      <family val="2"/>
    </font>
  </fonts>
  <fills count="18">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0"/>
        <bgColor theme="0"/>
      </patternFill>
    </fill>
    <fill>
      <patternFill patternType="solid">
        <fgColor rgb="FF006FC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00AF50"/>
        <bgColor indexed="64"/>
      </patternFill>
    </fill>
    <fill>
      <patternFill patternType="solid">
        <fgColor theme="8" tint="0.59999389629810485"/>
        <bgColor indexed="64"/>
      </patternFill>
    </fill>
    <fill>
      <patternFill patternType="solid">
        <fgColor theme="0"/>
        <bgColor rgb="FF222A35"/>
      </patternFill>
    </fill>
    <fill>
      <patternFill patternType="solid">
        <fgColor theme="5" tint="-0.249977111117893"/>
        <bgColor rgb="FF1F3864"/>
      </patternFill>
    </fill>
    <fill>
      <patternFill patternType="solid">
        <fgColor theme="5" tint="-0.249977111117893"/>
        <bgColor indexed="64"/>
      </patternFill>
    </fill>
    <fill>
      <patternFill patternType="solid">
        <fgColor rgb="FF92D050"/>
        <bgColor indexed="64"/>
      </patternFill>
    </fill>
    <fill>
      <patternFill patternType="solid">
        <fgColor rgb="FFFFFFFF"/>
        <bgColor rgb="FFFFFFFF"/>
      </patternFill>
    </fill>
    <fill>
      <patternFill patternType="solid">
        <fgColor theme="4"/>
        <bgColor indexed="64"/>
      </patternFill>
    </fill>
    <fill>
      <patternFill patternType="solid">
        <fgColor rgb="FF00666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2" fillId="0" borderId="0"/>
    <xf numFmtId="164" fontId="4" fillId="0" borderId="0"/>
  </cellStyleXfs>
  <cellXfs count="164">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wrapText="1"/>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horizontal="center" vertical="top" wrapText="1"/>
    </xf>
    <xf numFmtId="0" fontId="5" fillId="0" borderId="0" xfId="0" applyFont="1"/>
    <xf numFmtId="0" fontId="6" fillId="0" borderId="0" xfId="0" applyFont="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horizontal="left" vertical="top"/>
    </xf>
    <xf numFmtId="0" fontId="12" fillId="6" borderId="11" xfId="0" applyFont="1" applyFill="1" applyBorder="1" applyAlignment="1">
      <alignment horizontal="left" vertical="center" wrapText="1" indent="1"/>
    </xf>
    <xf numFmtId="0" fontId="12" fillId="7" borderId="11" xfId="0" applyFont="1" applyFill="1" applyBorder="1" applyAlignment="1">
      <alignment horizontal="left" vertical="center" wrapText="1" indent="1"/>
    </xf>
    <xf numFmtId="0" fontId="12" fillId="8" borderId="11" xfId="0" applyFont="1" applyFill="1" applyBorder="1" applyAlignment="1">
      <alignment horizontal="left" vertical="center" wrapText="1" indent="1"/>
    </xf>
    <xf numFmtId="0" fontId="12" fillId="9" borderId="11" xfId="0" applyFont="1" applyFill="1" applyBorder="1" applyAlignment="1">
      <alignment horizontal="left" vertical="center" wrapText="1" indent="1"/>
    </xf>
    <xf numFmtId="0" fontId="10" fillId="0" borderId="1" xfId="0" applyFont="1" applyBorder="1" applyAlignment="1">
      <alignment horizontal="center" vertical="center" wrapText="1"/>
    </xf>
    <xf numFmtId="0" fontId="13" fillId="10" borderId="1" xfId="0" applyFont="1" applyFill="1" applyBorder="1" applyAlignment="1">
      <alignment horizontal="center" vertical="center"/>
    </xf>
    <xf numFmtId="0" fontId="13" fillId="10"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4" fillId="0" borderId="0" xfId="0" applyFont="1" applyAlignment="1">
      <alignment vertical="center"/>
    </xf>
    <xf numFmtId="0" fontId="10" fillId="0" borderId="1" xfId="0" applyFont="1" applyBorder="1" applyAlignment="1">
      <alignment vertical="center" wrapText="1"/>
    </xf>
    <xf numFmtId="0" fontId="11" fillId="8"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12" fillId="6" borderId="1"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8" borderId="1" xfId="0" applyFont="1" applyFill="1" applyBorder="1" applyAlignment="1">
      <alignment horizontal="left" vertical="center" wrapText="1"/>
    </xf>
    <xf numFmtId="0" fontId="12" fillId="9" borderId="1" xfId="0" applyFont="1" applyFill="1" applyBorder="1" applyAlignment="1">
      <alignment horizontal="left" vertical="center" wrapText="1"/>
    </xf>
    <xf numFmtId="0" fontId="12" fillId="6" borderId="1" xfId="0" applyFont="1" applyFill="1" applyBorder="1" applyAlignment="1">
      <alignment horizontal="left" vertical="center" wrapText="1" indent="1"/>
    </xf>
    <xf numFmtId="0" fontId="12" fillId="7" borderId="1" xfId="0" applyFont="1" applyFill="1" applyBorder="1" applyAlignment="1">
      <alignment horizontal="left" vertical="center" wrapText="1" indent="1"/>
    </xf>
    <xf numFmtId="0" fontId="12" fillId="8" borderId="1" xfId="0" applyFont="1" applyFill="1" applyBorder="1" applyAlignment="1">
      <alignment horizontal="left" vertical="center" wrapText="1" indent="1"/>
    </xf>
    <xf numFmtId="0" fontId="12" fillId="9" borderId="1" xfId="0" applyFont="1" applyFill="1" applyBorder="1" applyAlignment="1">
      <alignment horizontal="left" vertical="center" wrapText="1" indent="1"/>
    </xf>
    <xf numFmtId="0" fontId="0" fillId="0" borderId="1" xfId="0" applyBorder="1" applyAlignment="1">
      <alignment horizontal="center"/>
    </xf>
    <xf numFmtId="0" fontId="17" fillId="5" borderId="1"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1" xfId="0" applyFont="1" applyFill="1" applyBorder="1" applyAlignment="1">
      <alignment horizontal="left" vertical="center" wrapText="1" indent="3"/>
    </xf>
    <xf numFmtId="0" fontId="17" fillId="5" borderId="1" xfId="0" applyFont="1" applyFill="1" applyBorder="1" applyAlignment="1">
      <alignment horizontal="left" vertical="center" wrapText="1" indent="1"/>
    </xf>
    <xf numFmtId="0" fontId="17" fillId="5" borderId="1" xfId="0" applyFont="1" applyFill="1" applyBorder="1" applyAlignment="1">
      <alignment vertical="center" wrapText="1"/>
    </xf>
    <xf numFmtId="0" fontId="0" fillId="0" borderId="1" xfId="0" applyBorder="1" applyAlignment="1">
      <alignment horizontal="left"/>
    </xf>
    <xf numFmtId="0" fontId="3" fillId="0" borderId="37" xfId="0" applyFont="1" applyBorder="1"/>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xf numFmtId="0" fontId="23" fillId="0" borderId="0" xfId="0" applyFont="1" applyAlignment="1">
      <alignment horizontal="center" vertical="center"/>
    </xf>
    <xf numFmtId="0" fontId="23" fillId="0" borderId="0" xfId="0" applyFont="1" applyAlignment="1">
      <alignment horizontal="center"/>
    </xf>
    <xf numFmtId="0" fontId="23" fillId="0" borderId="0" xfId="0" applyFont="1" applyAlignment="1">
      <alignment vertical="center"/>
    </xf>
    <xf numFmtId="0" fontId="23" fillId="0" borderId="0" xfId="0" applyFont="1" applyAlignment="1">
      <alignment wrapText="1"/>
    </xf>
    <xf numFmtId="0" fontId="24" fillId="2" borderId="1" xfId="0" applyFont="1" applyFill="1" applyBorder="1" applyAlignment="1">
      <alignment horizontal="center" vertical="center"/>
    </xf>
    <xf numFmtId="0" fontId="24" fillId="2" borderId="1" xfId="0" applyFont="1" applyFill="1" applyBorder="1" applyAlignment="1">
      <alignment horizontal="center" vertical="center" wrapText="1"/>
    </xf>
    <xf numFmtId="0" fontId="23" fillId="0" borderId="1" xfId="0" applyFont="1" applyBorder="1" applyAlignment="1">
      <alignment horizontal="center" vertical="center"/>
    </xf>
    <xf numFmtId="0" fontId="25" fillId="0" borderId="1" xfId="0" applyFont="1" applyBorder="1" applyAlignment="1">
      <alignment horizontal="center" vertical="center"/>
    </xf>
    <xf numFmtId="0" fontId="23" fillId="0" borderId="1" xfId="0" applyFont="1" applyBorder="1" applyAlignment="1">
      <alignment horizontal="center" vertical="top" wrapText="1"/>
    </xf>
    <xf numFmtId="0" fontId="1" fillId="2" borderId="38" xfId="0" applyFont="1" applyFill="1" applyBorder="1" applyAlignment="1">
      <alignment horizontal="center" vertical="center"/>
    </xf>
    <xf numFmtId="0" fontId="1" fillId="2" borderId="38"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1" fillId="0" borderId="0" xfId="0" applyFont="1" applyAlignment="1">
      <alignment horizontal="center" vertical="center"/>
    </xf>
    <xf numFmtId="0" fontId="0" fillId="0" borderId="0" xfId="0" applyAlignment="1">
      <alignment horizont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0" fillId="3" borderId="1" xfId="0" applyFill="1" applyBorder="1" applyAlignment="1">
      <alignment horizontal="center" vertical="center"/>
    </xf>
    <xf numFmtId="0" fontId="23"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3" fillId="0" borderId="0" xfId="0" applyFont="1" applyAlignment="1">
      <alignment horizontal="center" vertical="center" wrapText="1"/>
    </xf>
    <xf numFmtId="0" fontId="23" fillId="3" borderId="1" xfId="0" applyFont="1" applyFill="1" applyBorder="1" applyAlignment="1">
      <alignment horizontal="center" vertical="top"/>
    </xf>
    <xf numFmtId="0" fontId="10" fillId="0" borderId="0" xfId="0" applyFont="1" applyAlignment="1">
      <alignment horizontal="justify" vertical="center" wrapText="1"/>
    </xf>
    <xf numFmtId="0" fontId="10" fillId="0" borderId="0" xfId="0" applyFont="1" applyAlignment="1">
      <alignment vertical="center" wrapText="1"/>
    </xf>
    <xf numFmtId="0" fontId="23" fillId="0" borderId="1" xfId="0" applyFont="1" applyBorder="1" applyAlignment="1">
      <alignment vertical="center"/>
    </xf>
    <xf numFmtId="0" fontId="0" fillId="0" borderId="1" xfId="0" applyBorder="1" applyAlignment="1">
      <alignment horizontal="left" vertical="justify" wrapText="1"/>
    </xf>
    <xf numFmtId="0" fontId="23" fillId="0" borderId="40" xfId="0" applyFont="1" applyBorder="1" applyAlignment="1">
      <alignment horizontal="center"/>
    </xf>
    <xf numFmtId="0" fontId="28" fillId="0" borderId="40" xfId="0" applyFont="1" applyBorder="1" applyAlignment="1">
      <alignment horizontal="center" vertical="center" wrapText="1"/>
    </xf>
    <xf numFmtId="0" fontId="23" fillId="15" borderId="40" xfId="0" applyFont="1" applyFill="1" applyBorder="1" applyAlignment="1">
      <alignment horizontal="center"/>
    </xf>
    <xf numFmtId="0" fontId="23" fillId="15" borderId="40" xfId="0" applyFont="1" applyFill="1" applyBorder="1" applyAlignment="1">
      <alignment horizontal="center" wrapText="1"/>
    </xf>
    <xf numFmtId="0" fontId="23" fillId="0" borderId="40" xfId="0" applyFont="1" applyBorder="1" applyAlignment="1">
      <alignment horizontal="center" wrapText="1"/>
    </xf>
    <xf numFmtId="49" fontId="29" fillId="0" borderId="1" xfId="0" applyNumberFormat="1" applyFont="1" applyBorder="1" applyAlignment="1">
      <alignment horizontal="center" vertical="center"/>
    </xf>
    <xf numFmtId="0" fontId="29" fillId="0" borderId="1" xfId="0" applyFont="1" applyBorder="1" applyAlignment="1">
      <alignment horizontal="center" vertical="center"/>
    </xf>
    <xf numFmtId="0" fontId="30"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23" fillId="0" borderId="41" xfId="0" applyFont="1" applyBorder="1" applyAlignment="1">
      <alignment horizontal="center" vertical="center" wrapText="1"/>
    </xf>
    <xf numFmtId="0" fontId="0" fillId="3" borderId="41" xfId="0" applyFill="1" applyBorder="1" applyAlignment="1">
      <alignment horizontal="center" vertical="center"/>
    </xf>
    <xf numFmtId="0" fontId="23" fillId="3" borderId="41" xfId="0" applyFont="1" applyFill="1" applyBorder="1" applyAlignment="1">
      <alignment horizontal="center" vertical="center" wrapText="1"/>
    </xf>
    <xf numFmtId="0" fontId="23" fillId="0" borderId="1" xfId="0" applyFont="1" applyBorder="1"/>
    <xf numFmtId="0" fontId="23" fillId="0" borderId="1" xfId="0" applyFont="1" applyBorder="1" applyAlignment="1">
      <alignment horizontal="center"/>
    </xf>
    <xf numFmtId="0" fontId="24" fillId="16" borderId="1" xfId="0" applyFont="1" applyFill="1" applyBorder="1" applyAlignment="1">
      <alignment horizontal="center" vertical="center" wrapText="1"/>
    </xf>
    <xf numFmtId="0" fontId="24" fillId="17" borderId="1" xfId="0" applyFont="1" applyFill="1" applyBorder="1" applyAlignment="1">
      <alignment horizontal="center" vertical="center" wrapText="1"/>
    </xf>
    <xf numFmtId="0" fontId="24" fillId="14" borderId="1" xfId="0" applyFont="1" applyFill="1" applyBorder="1" applyAlignment="1">
      <alignment horizontal="center" vertical="center" wrapText="1"/>
    </xf>
    <xf numFmtId="0" fontId="24" fillId="14" borderId="1" xfId="0" applyFont="1" applyFill="1" applyBorder="1" applyAlignment="1">
      <alignment horizontal="center" vertical="center"/>
    </xf>
    <xf numFmtId="0" fontId="25" fillId="0" borderId="1" xfId="0" applyFont="1" applyBorder="1" applyAlignment="1">
      <alignment horizontal="center" vertical="center" wrapText="1"/>
    </xf>
    <xf numFmtId="14" fontId="25" fillId="0" borderId="1" xfId="0" applyNumberFormat="1" applyFont="1" applyBorder="1" applyAlignment="1">
      <alignment horizontal="center" vertical="center"/>
    </xf>
    <xf numFmtId="0" fontId="27" fillId="14" borderId="1" xfId="0" applyFont="1" applyFill="1" applyBorder="1" applyAlignment="1">
      <alignment horizontal="center" vertical="center"/>
    </xf>
    <xf numFmtId="0" fontId="22" fillId="0" borderId="1" xfId="0" applyFont="1" applyBorder="1" applyAlignment="1">
      <alignment horizontal="center" vertical="center"/>
    </xf>
    <xf numFmtId="0" fontId="23" fillId="0" borderId="1" xfId="0" applyFont="1" applyBorder="1" applyAlignment="1">
      <alignment horizontal="center" vertical="center" wrapText="1"/>
    </xf>
    <xf numFmtId="0" fontId="22"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7" fillId="17" borderId="1" xfId="0" applyFont="1" applyFill="1" applyBorder="1" applyAlignment="1">
      <alignment horizontal="center" vertical="center"/>
    </xf>
    <xf numFmtId="0" fontId="27" fillId="16" borderId="1" xfId="0" applyFont="1" applyFill="1" applyBorder="1" applyAlignment="1">
      <alignment horizontal="center" vertical="center"/>
    </xf>
    <xf numFmtId="0" fontId="27" fillId="2" borderId="1" xfId="0" applyFont="1" applyFill="1" applyBorder="1" applyAlignment="1">
      <alignment horizontal="center" vertical="center"/>
    </xf>
    <xf numFmtId="0" fontId="6" fillId="4" borderId="22" xfId="0" applyFont="1" applyFill="1" applyBorder="1" applyAlignment="1">
      <alignment horizontal="center" vertical="center"/>
    </xf>
    <xf numFmtId="0" fontId="8" fillId="0" borderId="12" xfId="0" applyFont="1" applyBorder="1"/>
    <xf numFmtId="0" fontId="6" fillId="0" borderId="15" xfId="0" applyFont="1" applyBorder="1" applyAlignment="1">
      <alignment horizontal="center" vertical="center" wrapText="1"/>
    </xf>
    <xf numFmtId="0" fontId="8" fillId="0" borderId="16" xfId="0" applyFont="1" applyBorder="1"/>
    <xf numFmtId="0" fontId="8" fillId="0" borderId="17" xfId="0" applyFont="1" applyBorder="1"/>
    <xf numFmtId="0" fontId="5" fillId="0" borderId="25" xfId="0" applyFont="1" applyBorder="1" applyAlignment="1">
      <alignment horizontal="left" vertical="center" wrapText="1"/>
    </xf>
    <xf numFmtId="0" fontId="8" fillId="0" borderId="26" xfId="0" applyFont="1" applyBorder="1"/>
    <xf numFmtId="0" fontId="8" fillId="0" borderId="27" xfId="0" applyFont="1" applyBorder="1"/>
    <xf numFmtId="0" fontId="6" fillId="0" borderId="7" xfId="0" applyFont="1" applyBorder="1" applyAlignment="1">
      <alignment horizontal="center" vertical="center"/>
    </xf>
    <xf numFmtId="0" fontId="8" fillId="0" borderId="11" xfId="0" applyFont="1" applyBorder="1"/>
    <xf numFmtId="0" fontId="5" fillId="0" borderId="25" xfId="0" applyFont="1" applyBorder="1" applyAlignment="1">
      <alignment horizontal="left" wrapText="1"/>
    </xf>
    <xf numFmtId="0" fontId="18" fillId="11" borderId="7" xfId="0" applyFont="1" applyFill="1" applyBorder="1" applyAlignment="1">
      <alignment horizontal="center" vertical="center"/>
    </xf>
    <xf numFmtId="0" fontId="8" fillId="3" borderId="31" xfId="0" applyFont="1" applyFill="1" applyBorder="1"/>
    <xf numFmtId="0" fontId="8" fillId="3" borderId="32" xfId="0" applyFont="1" applyFill="1" applyBorder="1"/>
    <xf numFmtId="0" fontId="6" fillId="0" borderId="28" xfId="0" applyFont="1" applyBorder="1" applyAlignment="1">
      <alignment horizontal="center" vertical="center" wrapText="1"/>
    </xf>
    <xf numFmtId="0" fontId="8" fillId="0" borderId="29" xfId="0" applyFont="1" applyBorder="1"/>
    <xf numFmtId="0" fontId="8" fillId="0" borderId="30" xfId="0" applyFont="1" applyBorder="1"/>
    <xf numFmtId="0" fontId="6" fillId="0" borderId="15" xfId="0" applyFont="1" applyBorder="1" applyAlignment="1">
      <alignment horizontal="left" vertical="center" wrapText="1"/>
    </xf>
    <xf numFmtId="0" fontId="5" fillId="0" borderId="22" xfId="0" applyFont="1" applyBorder="1" applyAlignment="1">
      <alignment horizontal="left" vertical="center" wrapText="1"/>
    </xf>
    <xf numFmtId="0" fontId="8" fillId="0" borderId="23" xfId="0" applyFont="1" applyBorder="1"/>
    <xf numFmtId="0" fontId="8" fillId="0" borderId="24" xfId="0" applyFont="1" applyBorder="1"/>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9" fillId="12" borderId="0" xfId="0" applyFont="1" applyFill="1" applyAlignment="1">
      <alignment horizontal="left" vertical="top"/>
    </xf>
    <xf numFmtId="0" fontId="8" fillId="13" borderId="0" xfId="0" applyFont="1" applyFill="1"/>
    <xf numFmtId="0" fontId="9" fillId="12" borderId="8" xfId="0" applyFont="1" applyFill="1" applyBorder="1" applyAlignment="1">
      <alignment horizontal="center" vertical="center"/>
    </xf>
    <xf numFmtId="0" fontId="8" fillId="13" borderId="18" xfId="0" applyFont="1" applyFill="1" applyBorder="1"/>
    <xf numFmtId="0" fontId="8" fillId="13" borderId="12" xfId="0" applyFont="1" applyFill="1" applyBorder="1"/>
    <xf numFmtId="0" fontId="5" fillId="0" borderId="19" xfId="0" quotePrefix="1" applyFont="1" applyBorder="1" applyAlignment="1">
      <alignment horizontal="left" vertical="top" wrapText="1"/>
    </xf>
    <xf numFmtId="0" fontId="8" fillId="0" borderId="20" xfId="0" applyFont="1" applyBorder="1"/>
    <xf numFmtId="0" fontId="8" fillId="0" borderId="21" xfId="0" applyFont="1" applyBorder="1"/>
    <xf numFmtId="0" fontId="5" fillId="0" borderId="22" xfId="0" applyFont="1" applyBorder="1" applyAlignment="1">
      <alignment horizontal="left" vertical="top" wrapText="1"/>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39"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33" xfId="0" applyFont="1" applyFill="1" applyBorder="1" applyAlignment="1">
      <alignment horizontal="center" vertical="center"/>
    </xf>
    <xf numFmtId="0" fontId="22" fillId="0" borderId="3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4" xfId="0" applyFont="1" applyBorder="1" applyAlignment="1">
      <alignment horizontal="center" vertical="center" wrapText="1"/>
    </xf>
    <xf numFmtId="0" fontId="23" fillId="0" borderId="35" xfId="0" quotePrefix="1" applyFont="1" applyBorder="1" applyAlignment="1">
      <alignment horizontal="center" vertical="center" wrapText="1"/>
    </xf>
    <xf numFmtId="0" fontId="23" fillId="0" borderId="36" xfId="0" quotePrefix="1" applyFont="1" applyBorder="1" applyAlignment="1">
      <alignment horizontal="center" vertical="center" wrapText="1"/>
    </xf>
    <xf numFmtId="0" fontId="23" fillId="0" borderId="34" xfId="0" quotePrefix="1" applyFont="1" applyBorder="1" applyAlignment="1">
      <alignment horizontal="center" vertical="center" wrapText="1"/>
    </xf>
    <xf numFmtId="0" fontId="23" fillId="0" borderId="35"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1" xfId="0" quotePrefix="1" applyFont="1" applyBorder="1" applyAlignment="1">
      <alignment horizontal="center" vertical="center" wrapText="1"/>
    </xf>
    <xf numFmtId="0" fontId="3" fillId="0" borderId="0" xfId="0" applyFont="1" applyAlignment="1">
      <alignment horizontal="center" wrapText="1"/>
    </xf>
    <xf numFmtId="0" fontId="6" fillId="0" borderId="1" xfId="0" applyFont="1" applyBorder="1" applyAlignment="1">
      <alignment horizontal="center" vertical="center" wrapText="1"/>
    </xf>
    <xf numFmtId="0" fontId="17" fillId="5" borderId="7"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5" fillId="0" borderId="13" xfId="0" applyFont="1" applyBorder="1" applyAlignment="1">
      <alignment horizont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4" xfId="0" applyFont="1" applyBorder="1" applyAlignment="1">
      <alignment horizontal="center" vertical="center" wrapText="1"/>
    </xf>
    <xf numFmtId="0" fontId="15" fillId="0" borderId="6" xfId="0" applyFont="1" applyBorder="1" applyAlignment="1">
      <alignment horizontal="center"/>
    </xf>
  </cellXfs>
  <cellStyles count="4">
    <cellStyle name="Excel Built-in Normal" xfId="3" xr:uid="{00000000-0005-0000-0000-000000000000}"/>
    <cellStyle name="Normal" xfId="0" builtinId="0"/>
    <cellStyle name="Normal 2 2" xfId="1" xr:uid="{00000000-0005-0000-0000-000003000000}"/>
    <cellStyle name="Normal 5" xfId="2" xr:uid="{00000000-0005-0000-0000-000004000000}"/>
  </cellStyles>
  <dxfs count="0"/>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190499</xdr:colOff>
      <xdr:row>0</xdr:row>
      <xdr:rowOff>154782</xdr:rowOff>
    </xdr:from>
    <xdr:to>
      <xdr:col>12</xdr:col>
      <xdr:colOff>214312</xdr:colOff>
      <xdr:row>3</xdr:row>
      <xdr:rowOff>11907</xdr:rowOff>
    </xdr:to>
    <xdr:pic>
      <xdr:nvPicPr>
        <xdr:cNvPr id="2" name="Imagen 1">
          <a:extLst>
            <a:ext uri="{FF2B5EF4-FFF2-40B4-BE49-F238E27FC236}">
              <a16:creationId xmlns:a16="http://schemas.microsoft.com/office/drawing/2014/main" id="{03F1E92B-A80D-8D26-FF10-AB3ABCCBEA4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6557" t="28056" r="36534" b="29856"/>
        <a:stretch/>
      </xdr:blipFill>
      <xdr:spPr>
        <a:xfrm>
          <a:off x="12144374" y="154782"/>
          <a:ext cx="1535907" cy="392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xdr:colOff>
      <xdr:row>0</xdr:row>
      <xdr:rowOff>0</xdr:rowOff>
    </xdr:from>
    <xdr:to>
      <xdr:col>7</xdr:col>
      <xdr:colOff>733425</xdr:colOff>
      <xdr:row>5</xdr:row>
      <xdr:rowOff>59055</xdr:rowOff>
    </xdr:to>
    <xdr:pic>
      <xdr:nvPicPr>
        <xdr:cNvPr id="2" name="Imagen 1">
          <a:extLst>
            <a:ext uri="{FF2B5EF4-FFF2-40B4-BE49-F238E27FC236}">
              <a16:creationId xmlns:a16="http://schemas.microsoft.com/office/drawing/2014/main" id="{F58B5C22-101E-B9C2-292B-BE36A0B673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0100" y="0"/>
          <a:ext cx="5581650" cy="9639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571500</xdr:colOff>
      <xdr:row>1</xdr:row>
      <xdr:rowOff>66675</xdr:rowOff>
    </xdr:from>
    <xdr:to>
      <xdr:col>5</xdr:col>
      <xdr:colOff>647700</xdr:colOff>
      <xdr:row>6</xdr:row>
      <xdr:rowOff>78105</xdr:rowOff>
    </xdr:to>
    <xdr:pic>
      <xdr:nvPicPr>
        <xdr:cNvPr id="2" name="Imagen 1">
          <a:extLst>
            <a:ext uri="{FF2B5EF4-FFF2-40B4-BE49-F238E27FC236}">
              <a16:creationId xmlns:a16="http://schemas.microsoft.com/office/drawing/2014/main" id="{BAA592ED-4F69-49E2-A052-8B8DB5F4BE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1440" y="249555"/>
          <a:ext cx="5745480" cy="92583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eresa Quilindo Sarasti" id="{57ADEC78-6208-4A72-BE6E-9AE90BD7454B}" userId="S::Teresa.Quilindo@icbf.gov.co::7d8fda26-728e-4430-a26c-b206d63ef2fd"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15" dT="2026-03-01T00:28:22.28" personId="{57ADEC78-6208-4A72-BE6E-9AE90BD7454B}" id="{D5C347E5-5D2F-4354-B75C-D175AD9934CD}">
    <text xml:space="preserve">Seleccionar si se cuenta o no con la autorización de la recolección y tratamiento. 
</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E08CC-3A3D-447A-9957-9DDA3DF4D590}">
  <dimension ref="A1:F1000"/>
  <sheetViews>
    <sheetView showGridLines="0" zoomScaleNormal="100" workbookViewId="0">
      <selection activeCell="C6" sqref="C6:E6"/>
    </sheetView>
  </sheetViews>
  <sheetFormatPr baseColWidth="10" defaultColWidth="14.44140625" defaultRowHeight="14.4" x14ac:dyDescent="0.3"/>
  <cols>
    <col min="1" max="1" width="8.88671875" customWidth="1"/>
    <col min="2" max="2" width="26.88671875" customWidth="1"/>
    <col min="3" max="3" width="111.109375" customWidth="1"/>
    <col min="4" max="4" width="34.33203125" customWidth="1"/>
    <col min="5" max="5" width="33.6640625" customWidth="1"/>
    <col min="6" max="6" width="10.6640625" customWidth="1"/>
  </cols>
  <sheetData>
    <row r="1" spans="1:6" ht="16.2" thickBot="1" x14ac:dyDescent="0.35">
      <c r="A1" s="9"/>
      <c r="B1" s="9"/>
      <c r="C1" s="9"/>
      <c r="D1" s="9"/>
      <c r="E1" s="9"/>
      <c r="F1" s="9"/>
    </row>
    <row r="2" spans="1:6" ht="60.75" customHeight="1" x14ac:dyDescent="0.3">
      <c r="A2" s="9"/>
      <c r="B2" s="122" t="s">
        <v>69</v>
      </c>
      <c r="C2" s="123"/>
      <c r="D2" s="123"/>
      <c r="E2" s="124"/>
      <c r="F2" s="9"/>
    </row>
    <row r="3" spans="1:6" ht="60.75" customHeight="1" thickBot="1" x14ac:dyDescent="0.35">
      <c r="A3" s="9"/>
      <c r="B3" s="125"/>
      <c r="C3" s="126"/>
      <c r="D3" s="126"/>
      <c r="E3" s="127"/>
      <c r="F3" s="9"/>
    </row>
    <row r="4" spans="1:6" ht="15.6" x14ac:dyDescent="0.3">
      <c r="A4" s="9"/>
      <c r="B4" s="10"/>
      <c r="C4" s="10"/>
      <c r="D4" s="10"/>
      <c r="E4" s="11"/>
      <c r="F4" s="9"/>
    </row>
    <row r="5" spans="1:6" ht="16.2" thickBot="1" x14ac:dyDescent="0.35">
      <c r="A5" s="9"/>
      <c r="B5" s="128" t="s">
        <v>56</v>
      </c>
      <c r="C5" s="129"/>
      <c r="D5" s="129"/>
      <c r="E5" s="129"/>
      <c r="F5" s="9"/>
    </row>
    <row r="6" spans="1:6" ht="30" customHeight="1" x14ac:dyDescent="0.3">
      <c r="A6" s="9"/>
      <c r="B6" s="130" t="s">
        <v>80</v>
      </c>
      <c r="C6" s="118" t="s">
        <v>57</v>
      </c>
      <c r="D6" s="104"/>
      <c r="E6" s="105"/>
      <c r="F6" s="12"/>
    </row>
    <row r="7" spans="1:6" ht="118.5" customHeight="1" x14ac:dyDescent="0.3">
      <c r="A7" s="9"/>
      <c r="B7" s="131"/>
      <c r="C7" s="133" t="s">
        <v>150</v>
      </c>
      <c r="D7" s="134"/>
      <c r="E7" s="135"/>
      <c r="F7" s="12"/>
    </row>
    <row r="8" spans="1:6" ht="16.2" thickBot="1" x14ac:dyDescent="0.35">
      <c r="A8" s="9"/>
      <c r="B8" s="132"/>
      <c r="C8" s="136" t="s">
        <v>58</v>
      </c>
      <c r="D8" s="120"/>
      <c r="E8" s="121"/>
      <c r="F8" s="12"/>
    </row>
    <row r="9" spans="1:6" ht="32.25" customHeight="1" x14ac:dyDescent="0.3">
      <c r="A9" s="9"/>
      <c r="B9" s="109" t="s">
        <v>76</v>
      </c>
      <c r="C9" s="103" t="s">
        <v>59</v>
      </c>
      <c r="D9" s="104"/>
      <c r="E9" s="105"/>
      <c r="F9" s="12"/>
    </row>
    <row r="10" spans="1:6" ht="32.25" customHeight="1" thickBot="1" x14ac:dyDescent="0.35">
      <c r="A10" s="9"/>
      <c r="B10" s="110"/>
      <c r="C10" s="111" t="s">
        <v>129</v>
      </c>
      <c r="D10" s="107"/>
      <c r="E10" s="108"/>
      <c r="F10" s="12"/>
    </row>
    <row r="11" spans="1:6" ht="27" customHeight="1" thickBot="1" x14ac:dyDescent="0.35">
      <c r="A11" s="9"/>
      <c r="B11" s="112" t="s">
        <v>81</v>
      </c>
      <c r="C11" s="115" t="s">
        <v>60</v>
      </c>
      <c r="D11" s="116"/>
      <c r="E11" s="117"/>
      <c r="F11" s="12"/>
    </row>
    <row r="12" spans="1:6" ht="15.6" x14ac:dyDescent="0.3">
      <c r="A12" s="9"/>
      <c r="B12" s="113"/>
      <c r="C12" s="118" t="s">
        <v>61</v>
      </c>
      <c r="D12" s="104"/>
      <c r="E12" s="105"/>
      <c r="F12" s="9"/>
    </row>
    <row r="13" spans="1:6" ht="21.75" customHeight="1" thickBot="1" x14ac:dyDescent="0.35">
      <c r="A13" s="9"/>
      <c r="B13" s="113"/>
      <c r="C13" s="119" t="s">
        <v>62</v>
      </c>
      <c r="D13" s="120"/>
      <c r="E13" s="121"/>
      <c r="F13" s="9"/>
    </row>
    <row r="14" spans="1:6" ht="15.6" x14ac:dyDescent="0.3">
      <c r="A14" s="9"/>
      <c r="B14" s="113"/>
      <c r="C14" s="118" t="s">
        <v>63</v>
      </c>
      <c r="D14" s="104"/>
      <c r="E14" s="105"/>
      <c r="F14" s="9"/>
    </row>
    <row r="15" spans="1:6" ht="24.75" customHeight="1" thickBot="1" x14ac:dyDescent="0.35">
      <c r="A15" s="9"/>
      <c r="B15" s="113"/>
      <c r="C15" s="119" t="s">
        <v>64</v>
      </c>
      <c r="D15" s="120"/>
      <c r="E15" s="121"/>
      <c r="F15" s="9"/>
    </row>
    <row r="16" spans="1:6" ht="15.6" x14ac:dyDescent="0.3">
      <c r="A16" s="9"/>
      <c r="B16" s="113"/>
      <c r="C16" s="118" t="s">
        <v>65</v>
      </c>
      <c r="D16" s="104"/>
      <c r="E16" s="105"/>
      <c r="F16" s="12"/>
    </row>
    <row r="17" spans="1:6" ht="21" customHeight="1" thickBot="1" x14ac:dyDescent="0.35">
      <c r="A17" s="9"/>
      <c r="B17" s="114"/>
      <c r="C17" s="119" t="s">
        <v>66</v>
      </c>
      <c r="D17" s="120"/>
      <c r="E17" s="121"/>
      <c r="F17" s="12"/>
    </row>
    <row r="18" spans="1:6" ht="31.5" customHeight="1" x14ac:dyDescent="0.3">
      <c r="A18" s="9"/>
      <c r="B18" s="101" t="s">
        <v>82</v>
      </c>
      <c r="C18" s="103" t="s">
        <v>67</v>
      </c>
      <c r="D18" s="104"/>
      <c r="E18" s="105"/>
      <c r="F18" s="12"/>
    </row>
    <row r="19" spans="1:6" ht="22.5" customHeight="1" thickBot="1" x14ac:dyDescent="0.35">
      <c r="A19" s="9"/>
      <c r="B19" s="102"/>
      <c r="C19" s="106" t="s">
        <v>68</v>
      </c>
      <c r="D19" s="107"/>
      <c r="E19" s="108"/>
      <c r="F19" s="12"/>
    </row>
    <row r="20" spans="1:6" ht="15.6" x14ac:dyDescent="0.3">
      <c r="A20" s="9"/>
      <c r="B20" s="9"/>
      <c r="C20" s="9"/>
      <c r="D20" s="9"/>
      <c r="E20" s="9"/>
      <c r="F20" s="9"/>
    </row>
    <row r="21" spans="1:6" ht="15.75" customHeight="1" x14ac:dyDescent="0.3">
      <c r="A21" s="9"/>
      <c r="B21" s="9"/>
      <c r="C21" s="9"/>
      <c r="D21" s="9"/>
      <c r="E21" s="9"/>
      <c r="F21" s="9"/>
    </row>
    <row r="22" spans="1:6" ht="15.75" customHeight="1" x14ac:dyDescent="0.3"/>
    <row r="23" spans="1:6" ht="15.75" customHeight="1" x14ac:dyDescent="0.3"/>
    <row r="24" spans="1:6" ht="15.75" customHeight="1" x14ac:dyDescent="0.3"/>
    <row r="25" spans="1:6" ht="15.75" customHeight="1" x14ac:dyDescent="0.3"/>
    <row r="26" spans="1:6" ht="15.75" customHeight="1" x14ac:dyDescent="0.3"/>
    <row r="27" spans="1:6" ht="15.75" customHeight="1" x14ac:dyDescent="0.3"/>
    <row r="28" spans="1:6" ht="15.75" customHeight="1" x14ac:dyDescent="0.3"/>
    <row r="29" spans="1:6" ht="15.75" customHeight="1" x14ac:dyDescent="0.3"/>
    <row r="30" spans="1:6" ht="15.75" customHeight="1" x14ac:dyDescent="0.3"/>
    <row r="31" spans="1:6" ht="15.75" customHeight="1" x14ac:dyDescent="0.3"/>
    <row r="32" spans="1: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0">
    <mergeCell ref="B2:E3"/>
    <mergeCell ref="B5:E5"/>
    <mergeCell ref="B6:B8"/>
    <mergeCell ref="C6:E6"/>
    <mergeCell ref="C7:E7"/>
    <mergeCell ref="C8:E8"/>
    <mergeCell ref="B18:B19"/>
    <mergeCell ref="C18:E18"/>
    <mergeCell ref="C19:E19"/>
    <mergeCell ref="B9:B10"/>
    <mergeCell ref="C9:E9"/>
    <mergeCell ref="C10:E10"/>
    <mergeCell ref="B11:B17"/>
    <mergeCell ref="C11:E11"/>
    <mergeCell ref="C12:E12"/>
    <mergeCell ref="C13:E13"/>
    <mergeCell ref="C14:E14"/>
    <mergeCell ref="C15:E15"/>
    <mergeCell ref="C16:E16"/>
    <mergeCell ref="C17:E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390A1-B7DB-4E21-A223-51733EA27714}">
  <dimension ref="A5:AF58"/>
  <sheetViews>
    <sheetView showGridLines="0" tabSelected="1" topLeftCell="T8" zoomScale="60" zoomScaleNormal="60" workbookViewId="0">
      <selection activeCell="AA18" sqref="AA18"/>
    </sheetView>
  </sheetViews>
  <sheetFormatPr baseColWidth="10" defaultColWidth="11.44140625" defaultRowHeight="13.8" x14ac:dyDescent="0.25"/>
  <cols>
    <col min="1" max="1" width="5.88671875" style="47" customWidth="1"/>
    <col min="2" max="2" width="24.88671875" style="48" customWidth="1"/>
    <col min="3" max="3" width="88.109375" style="48" customWidth="1"/>
    <col min="4" max="4" width="19.21875" style="49" customWidth="1"/>
    <col min="5" max="5" width="13.33203125" style="48" bestFit="1" customWidth="1"/>
    <col min="6" max="6" width="25.6640625" style="48" customWidth="1"/>
    <col min="7" max="7" width="57.33203125" style="67" customWidth="1"/>
    <col min="8" max="8" width="81.5546875" style="48" customWidth="1"/>
    <col min="9" max="9" width="34.109375" style="48" customWidth="1"/>
    <col min="10" max="10" width="31.5546875" style="48" customWidth="1"/>
    <col min="11" max="11" width="24.44140625" style="47" customWidth="1"/>
    <col min="12" max="12" width="22" style="48" customWidth="1"/>
    <col min="13" max="13" width="51.88671875" style="48" customWidth="1"/>
    <col min="14" max="25" width="19.88671875" style="48" customWidth="1"/>
    <col min="26" max="26" width="21.33203125" style="48" customWidth="1"/>
    <col min="27" max="27" width="15.6640625" style="48" customWidth="1"/>
    <col min="28" max="28" width="20.109375" style="48" customWidth="1"/>
    <col min="29" max="29" width="39.77734375" style="48" customWidth="1"/>
    <col min="30" max="30" width="16" style="50" customWidth="1"/>
    <col min="31" max="31" width="13.44140625" style="49" customWidth="1"/>
    <col min="32" max="32" width="26" style="47" customWidth="1"/>
    <col min="33" max="33" width="11.33203125" style="47" customWidth="1"/>
    <col min="34" max="34" width="9.6640625" style="47" bestFit="1" customWidth="1"/>
    <col min="35" max="35" width="2.6640625" style="47" bestFit="1" customWidth="1"/>
    <col min="36" max="36" width="6.6640625" style="47" bestFit="1" customWidth="1"/>
    <col min="37" max="37" width="2" style="47" bestFit="1" customWidth="1"/>
    <col min="38" max="16384" width="11.44140625" style="47"/>
  </cols>
  <sheetData>
    <row r="5" spans="1:32" x14ac:dyDescent="0.25">
      <c r="G5" s="94" t="s">
        <v>47</v>
      </c>
      <c r="H5" s="94"/>
      <c r="I5" s="94"/>
      <c r="J5" s="94"/>
      <c r="K5" s="94"/>
      <c r="L5" s="94"/>
      <c r="M5" s="94"/>
      <c r="N5" s="94"/>
      <c r="O5" s="94"/>
      <c r="P5" s="94"/>
      <c r="Q5" s="94"/>
      <c r="R5" s="94"/>
      <c r="S5" s="94"/>
      <c r="T5" s="94"/>
      <c r="U5" s="94"/>
      <c r="V5" s="94"/>
      <c r="W5" s="94"/>
      <c r="X5" s="94"/>
      <c r="Y5" s="94"/>
      <c r="Z5" s="94"/>
      <c r="AA5" s="94"/>
      <c r="AB5" s="94"/>
    </row>
    <row r="6" spans="1:32" ht="15.75" customHeight="1" x14ac:dyDescent="0.25">
      <c r="G6" s="45" t="s">
        <v>48</v>
      </c>
      <c r="H6" s="95" t="s">
        <v>303</v>
      </c>
      <c r="I6" s="95"/>
      <c r="J6" s="95"/>
      <c r="K6" s="95"/>
      <c r="L6" s="95"/>
      <c r="M6" s="95"/>
      <c r="N6" s="95"/>
      <c r="O6" s="95"/>
      <c r="P6" s="95"/>
      <c r="Q6" s="95"/>
      <c r="R6" s="95"/>
      <c r="S6" s="95"/>
      <c r="T6" s="95"/>
      <c r="U6" s="95"/>
      <c r="V6" s="95"/>
      <c r="W6" s="95"/>
      <c r="X6" s="95"/>
      <c r="Y6" s="95"/>
      <c r="Z6" s="95"/>
      <c r="AA6" s="95"/>
      <c r="AB6" s="95"/>
    </row>
    <row r="7" spans="1:32" ht="28.5" customHeight="1" x14ac:dyDescent="0.25">
      <c r="G7" s="45" t="s">
        <v>49</v>
      </c>
      <c r="H7" s="95" t="s">
        <v>50</v>
      </c>
      <c r="I7" s="95"/>
      <c r="J7" s="95"/>
      <c r="K7" s="95"/>
      <c r="L7" s="95"/>
      <c r="M7" s="95"/>
      <c r="N7" s="95"/>
      <c r="O7" s="95"/>
      <c r="P7" s="95"/>
      <c r="Q7" s="95"/>
      <c r="R7" s="95"/>
      <c r="S7" s="95"/>
      <c r="T7" s="95"/>
      <c r="U7" s="95"/>
      <c r="V7" s="95"/>
      <c r="W7" s="95"/>
      <c r="X7" s="95"/>
      <c r="Y7" s="95"/>
      <c r="Z7" s="95"/>
      <c r="AA7" s="95"/>
      <c r="AB7" s="95"/>
    </row>
    <row r="8" spans="1:32" ht="15.75" customHeight="1" x14ac:dyDescent="0.25">
      <c r="G8" s="96" t="s">
        <v>142</v>
      </c>
      <c r="H8" s="96"/>
      <c r="I8" s="96"/>
      <c r="J8" s="45"/>
      <c r="K8" s="96" t="s">
        <v>143</v>
      </c>
      <c r="L8" s="96"/>
      <c r="M8" s="96"/>
      <c r="N8" s="96"/>
      <c r="O8" s="45"/>
      <c r="P8" s="45"/>
      <c r="Q8" s="45"/>
      <c r="R8" s="45"/>
      <c r="S8" s="45"/>
      <c r="T8" s="45"/>
      <c r="U8" s="45"/>
      <c r="V8" s="45"/>
      <c r="W8" s="45"/>
      <c r="X8" s="45"/>
      <c r="Y8" s="45"/>
      <c r="Z8" s="54"/>
      <c r="AA8" s="96" t="s">
        <v>145</v>
      </c>
      <c r="AB8" s="96"/>
    </row>
    <row r="9" spans="1:32" x14ac:dyDescent="0.25">
      <c r="G9" s="97">
        <v>45602</v>
      </c>
      <c r="H9" s="95"/>
      <c r="I9" s="95"/>
      <c r="J9" s="46"/>
      <c r="K9" s="95" t="s">
        <v>148</v>
      </c>
      <c r="L9" s="95"/>
      <c r="M9" s="95"/>
      <c r="N9" s="95"/>
      <c r="O9" s="46"/>
      <c r="P9" s="46"/>
      <c r="Q9" s="46"/>
      <c r="R9" s="46"/>
      <c r="S9" s="46"/>
      <c r="T9" s="46"/>
      <c r="U9" s="46"/>
      <c r="V9" s="46"/>
      <c r="W9" s="46"/>
      <c r="X9" s="46"/>
      <c r="Y9" s="46"/>
      <c r="Z9" s="54"/>
      <c r="AA9" s="95" t="s">
        <v>146</v>
      </c>
      <c r="AB9" s="95"/>
    </row>
    <row r="11" spans="1:32" x14ac:dyDescent="0.25">
      <c r="G11" s="48"/>
      <c r="AD11" s="47"/>
      <c r="AE11" s="47"/>
    </row>
    <row r="12" spans="1:32" ht="6.6" customHeight="1" x14ac:dyDescent="0.25">
      <c r="G12" s="48"/>
      <c r="AD12" s="48"/>
      <c r="AE12" s="48"/>
      <c r="AF12" s="48"/>
    </row>
    <row r="13" spans="1:32" ht="1.8" hidden="1" customHeight="1" x14ac:dyDescent="0.25">
      <c r="G13" s="48"/>
      <c r="AD13" s="48"/>
      <c r="AE13" s="48"/>
      <c r="AF13" s="48"/>
    </row>
    <row r="14" spans="1:32" ht="37.799999999999997" customHeight="1" x14ac:dyDescent="0.25">
      <c r="G14" s="48"/>
      <c r="K14" s="100" t="s">
        <v>76</v>
      </c>
      <c r="L14" s="100"/>
      <c r="M14" s="100"/>
      <c r="N14" s="100"/>
      <c r="O14" s="99" t="s">
        <v>161</v>
      </c>
      <c r="P14" s="99"/>
      <c r="Q14" s="99"/>
      <c r="R14" s="99"/>
      <c r="S14" s="99"/>
      <c r="T14" s="99"/>
      <c r="U14" s="98" t="s">
        <v>152</v>
      </c>
      <c r="V14" s="98"/>
      <c r="W14" s="98"/>
      <c r="X14" s="98"/>
      <c r="Y14" s="98"/>
      <c r="Z14" s="93" t="s">
        <v>171</v>
      </c>
      <c r="AA14" s="93"/>
      <c r="AB14" s="93"/>
      <c r="AC14" s="93"/>
      <c r="AD14" s="93"/>
      <c r="AE14" s="93"/>
      <c r="AF14" s="93"/>
    </row>
    <row r="15" spans="1:32" s="48" customFormat="1" ht="82.8" x14ac:dyDescent="0.3">
      <c r="A15" s="52" t="s">
        <v>73</v>
      </c>
      <c r="B15" s="52" t="s">
        <v>172</v>
      </c>
      <c r="C15" s="52" t="s">
        <v>70</v>
      </c>
      <c r="D15" s="52" t="s">
        <v>71</v>
      </c>
      <c r="E15" s="52" t="s">
        <v>72</v>
      </c>
      <c r="F15" s="52" t="s">
        <v>173</v>
      </c>
      <c r="G15" s="53" t="s">
        <v>174</v>
      </c>
      <c r="H15" s="52" t="s">
        <v>175</v>
      </c>
      <c r="I15" s="53" t="s">
        <v>176</v>
      </c>
      <c r="J15" s="53" t="s">
        <v>177</v>
      </c>
      <c r="K15" s="53" t="s">
        <v>75</v>
      </c>
      <c r="L15" s="52" t="s">
        <v>77</v>
      </c>
      <c r="M15" s="53" t="s">
        <v>121</v>
      </c>
      <c r="N15" s="53" t="s">
        <v>138</v>
      </c>
      <c r="O15" s="87" t="s">
        <v>162</v>
      </c>
      <c r="P15" s="87" t="s">
        <v>166</v>
      </c>
      <c r="Q15" s="87" t="s">
        <v>167</v>
      </c>
      <c r="R15" s="87" t="s">
        <v>168</v>
      </c>
      <c r="S15" s="87" t="s">
        <v>169</v>
      </c>
      <c r="T15" s="87" t="s">
        <v>170</v>
      </c>
      <c r="U15" s="88" t="s">
        <v>153</v>
      </c>
      <c r="V15" s="88" t="s">
        <v>154</v>
      </c>
      <c r="W15" s="88" t="s">
        <v>155</v>
      </c>
      <c r="X15" s="88" t="s">
        <v>156</v>
      </c>
      <c r="Y15" s="88" t="s">
        <v>157</v>
      </c>
      <c r="Z15" s="89" t="s">
        <v>110</v>
      </c>
      <c r="AA15" s="89" t="s">
        <v>178</v>
      </c>
      <c r="AB15" s="89" t="s">
        <v>179</v>
      </c>
      <c r="AC15" s="90" t="s">
        <v>180</v>
      </c>
      <c r="AD15" s="90" t="s">
        <v>181</v>
      </c>
      <c r="AE15" s="89" t="s">
        <v>182</v>
      </c>
      <c r="AF15" s="89" t="s">
        <v>151</v>
      </c>
    </row>
    <row r="16" spans="1:32" s="50" customFormat="1" ht="58.2" customHeight="1" x14ac:dyDescent="0.3">
      <c r="A16" s="54">
        <v>1</v>
      </c>
      <c r="B16" s="46" t="s">
        <v>17</v>
      </c>
      <c r="C16" s="62" t="s">
        <v>280</v>
      </c>
      <c r="D16" s="78" t="s">
        <v>186</v>
      </c>
      <c r="E16" s="79">
        <v>8</v>
      </c>
      <c r="F16" s="80" t="s">
        <v>22</v>
      </c>
      <c r="G16" s="81" t="s">
        <v>191</v>
      </c>
      <c r="H16" s="72" t="s">
        <v>192</v>
      </c>
      <c r="I16" s="5" t="s">
        <v>280</v>
      </c>
      <c r="J16" s="5" t="s">
        <v>292</v>
      </c>
      <c r="K16" s="46" t="s">
        <v>140</v>
      </c>
      <c r="L16" s="55" t="s">
        <v>185</v>
      </c>
      <c r="M16" s="66"/>
      <c r="N16" s="46"/>
      <c r="O16" s="46" t="s">
        <v>165</v>
      </c>
      <c r="P16" s="55" t="s">
        <v>32</v>
      </c>
      <c r="Q16" s="55" t="s">
        <v>32</v>
      </c>
      <c r="R16" s="55" t="s">
        <v>32</v>
      </c>
      <c r="S16" s="55" t="s">
        <v>32</v>
      </c>
      <c r="T16" s="55" t="s">
        <v>32</v>
      </c>
      <c r="U16" s="55" t="s">
        <v>31</v>
      </c>
      <c r="V16" s="55" t="s">
        <v>31</v>
      </c>
      <c r="W16" s="46" t="s">
        <v>32</v>
      </c>
      <c r="X16" s="55" t="s">
        <v>32</v>
      </c>
      <c r="Y16" s="46" t="s">
        <v>32</v>
      </c>
      <c r="Z16" s="65" t="s">
        <v>54</v>
      </c>
      <c r="AA16" s="65"/>
      <c r="AB16" s="65"/>
      <c r="AC16" s="66" t="s">
        <v>281</v>
      </c>
      <c r="AD16" s="46">
        <f>+(IF(Z16="Pública",1,0+IF(Z16="Pública Reservada",3,0)+IF(Z16="Pública Clasificada",2,0)+IF(Z16="Pública Restringida",4,0))+(IF(AA16="Alto",3,0)+IF(AA16="Medio",2,0)+IF(AA16="Bajo",1,0))+(IF(AB16="Alto",3,0)+IF(AB16="Medio",2,0)+IF(AB16="Bajo",1,0)))</f>
        <v>1</v>
      </c>
      <c r="AE16" s="54" t="str">
        <f>+IF(Z16="Pública","IPB","")&amp;IF(Z16="Pública Reservada","IPR","")&amp;IF(Z16="Pública Clasificada","IPC","")&amp;IF(Z16="Pública Restringida","IPE","")&amp;"-"&amp;IF(AA16="Alto","A","")&amp;IF(AA16="Medio","M","")&amp;IF(AA16="Bajo","B","")&amp;"-"&amp;IF(AB16="Alto",3,0)+IF(AB16="Medio",2,0)+IF(AB16="Bajo",1,0)</f>
        <v>IPB--0</v>
      </c>
      <c r="AF16" s="71" t="s">
        <v>31</v>
      </c>
    </row>
    <row r="17" spans="1:32" s="50" customFormat="1" ht="49.2" customHeight="1" x14ac:dyDescent="0.3">
      <c r="A17" s="54">
        <v>2</v>
      </c>
      <c r="B17" s="46" t="s">
        <v>17</v>
      </c>
      <c r="C17" s="62" t="s">
        <v>280</v>
      </c>
      <c r="D17" s="78" t="s">
        <v>186</v>
      </c>
      <c r="E17" s="79">
        <v>10</v>
      </c>
      <c r="F17" s="80" t="s">
        <v>22</v>
      </c>
      <c r="G17" s="81" t="s">
        <v>193</v>
      </c>
      <c r="H17" s="72" t="s">
        <v>194</v>
      </c>
      <c r="I17" s="5" t="s">
        <v>280</v>
      </c>
      <c r="J17" s="5" t="s">
        <v>292</v>
      </c>
      <c r="K17" s="46" t="s">
        <v>140</v>
      </c>
      <c r="L17" s="55" t="s">
        <v>185</v>
      </c>
      <c r="M17" s="64"/>
      <c r="N17" s="46"/>
      <c r="O17" s="46" t="s">
        <v>165</v>
      </c>
      <c r="P17" s="55" t="s">
        <v>32</v>
      </c>
      <c r="Q17" s="55" t="s">
        <v>32</v>
      </c>
      <c r="R17" s="55" t="s">
        <v>32</v>
      </c>
      <c r="S17" s="55" t="s">
        <v>32</v>
      </c>
      <c r="T17" s="55" t="s">
        <v>32</v>
      </c>
      <c r="U17" s="55" t="s">
        <v>31</v>
      </c>
      <c r="V17" s="55" t="s">
        <v>31</v>
      </c>
      <c r="W17" s="46" t="s">
        <v>32</v>
      </c>
      <c r="X17" s="55" t="s">
        <v>32</v>
      </c>
      <c r="Y17" s="46" t="s">
        <v>32</v>
      </c>
      <c r="Z17" s="65" t="s">
        <v>54</v>
      </c>
      <c r="AA17" s="65"/>
      <c r="AB17" s="65"/>
      <c r="AC17" s="66" t="s">
        <v>281</v>
      </c>
      <c r="AD17" s="46">
        <f t="shared" ref="AD17:AD55" si="0">+(IF(Z17="Pública",1,0+IF(Z17="Pública Reservada",3,0)+IF(Z17="Pública Clasificada",2,0)+IF(Z17="Pública Restringida",4,0))+(IF(AA17="Alto",3,0)+IF(AA17="Medio",2,0)+IF(AA17="Bajo",1,0))+(IF(AB17="Alto",3,0)+IF(AB17="Medio",2,0)+IF(AB17="Bajo",1,0)))</f>
        <v>1</v>
      </c>
      <c r="AE17" s="54" t="str">
        <f t="shared" ref="AE17:AE55" si="1">+IF(Z17="Pública","IPB","")&amp;IF(Z17="Pública Reservada","IPR","")&amp;IF(Z17="Pública Clasificada","IPC","")&amp;IF(Z17="Pública Restringida","IPE","")&amp;"-"&amp;IF(AA17="Alto","A","")&amp;IF(AA17="Medio","M","")&amp;IF(AA17="Bajo","B","")&amp;"-"&amp;IF(AB17="Alto",3,0)+IF(AB17="Medio",2,0)+IF(AB17="Bajo",1,0)</f>
        <v>IPB--0</v>
      </c>
      <c r="AF17" s="71" t="s">
        <v>31</v>
      </c>
    </row>
    <row r="18" spans="1:32" s="50" customFormat="1" ht="36" customHeight="1" x14ac:dyDescent="0.3">
      <c r="A18" s="54">
        <v>3</v>
      </c>
      <c r="B18" s="46" t="s">
        <v>17</v>
      </c>
      <c r="C18" s="62" t="s">
        <v>280</v>
      </c>
      <c r="D18" s="63" t="s">
        <v>196</v>
      </c>
      <c r="E18" s="62"/>
      <c r="F18" s="80" t="s">
        <v>22</v>
      </c>
      <c r="G18" s="81" t="s">
        <v>195</v>
      </c>
      <c r="H18" s="72" t="s">
        <v>197</v>
      </c>
      <c r="I18" s="5" t="s">
        <v>280</v>
      </c>
      <c r="J18" s="5" t="s">
        <v>292</v>
      </c>
      <c r="K18" s="46" t="s">
        <v>140</v>
      </c>
      <c r="L18" s="55" t="s">
        <v>185</v>
      </c>
      <c r="M18" s="64"/>
      <c r="N18" s="46"/>
      <c r="O18" s="46" t="s">
        <v>165</v>
      </c>
      <c r="P18" s="55" t="s">
        <v>32</v>
      </c>
      <c r="Q18" s="55" t="s">
        <v>32</v>
      </c>
      <c r="R18" s="55" t="s">
        <v>32</v>
      </c>
      <c r="S18" s="55" t="s">
        <v>32</v>
      </c>
      <c r="T18" s="55" t="s">
        <v>32</v>
      </c>
      <c r="U18" s="55" t="s">
        <v>31</v>
      </c>
      <c r="V18" s="55" t="s">
        <v>31</v>
      </c>
      <c r="W18" s="46" t="s">
        <v>32</v>
      </c>
      <c r="X18" s="55" t="s">
        <v>32</v>
      </c>
      <c r="Y18" s="46" t="s">
        <v>32</v>
      </c>
      <c r="Z18" s="65" t="s">
        <v>54</v>
      </c>
      <c r="AA18" s="65"/>
      <c r="AB18" s="65"/>
      <c r="AC18" s="66" t="s">
        <v>282</v>
      </c>
      <c r="AD18" s="46">
        <f t="shared" si="0"/>
        <v>1</v>
      </c>
      <c r="AE18" s="54" t="str">
        <f t="shared" si="1"/>
        <v>IPB--0</v>
      </c>
      <c r="AF18" s="71" t="s">
        <v>31</v>
      </c>
    </row>
    <row r="19" spans="1:32" s="50" customFormat="1" ht="48.6" customHeight="1" x14ac:dyDescent="0.3">
      <c r="A19" s="54">
        <v>4</v>
      </c>
      <c r="B19" s="46" t="s">
        <v>17</v>
      </c>
      <c r="C19" s="62" t="s">
        <v>280</v>
      </c>
      <c r="D19" s="63" t="s">
        <v>256</v>
      </c>
      <c r="E19" s="62"/>
      <c r="F19" s="80" t="s">
        <v>22</v>
      </c>
      <c r="G19" s="81" t="s">
        <v>198</v>
      </c>
      <c r="H19" s="72" t="s">
        <v>199</v>
      </c>
      <c r="I19" s="5" t="s">
        <v>280</v>
      </c>
      <c r="J19" s="5" t="s">
        <v>292</v>
      </c>
      <c r="K19" s="46" t="s">
        <v>140</v>
      </c>
      <c r="L19" s="55" t="s">
        <v>185</v>
      </c>
      <c r="M19" s="64"/>
      <c r="N19" s="46"/>
      <c r="O19" s="46" t="s">
        <v>163</v>
      </c>
      <c r="P19" s="55" t="s">
        <v>295</v>
      </c>
      <c r="Q19" s="91" t="s">
        <v>296</v>
      </c>
      <c r="R19" s="55" t="s">
        <v>289</v>
      </c>
      <c r="S19" s="92">
        <v>46086</v>
      </c>
      <c r="T19" s="55"/>
      <c r="U19" s="55" t="s">
        <v>30</v>
      </c>
      <c r="V19" s="55" t="s">
        <v>31</v>
      </c>
      <c r="W19" s="46" t="s">
        <v>160</v>
      </c>
      <c r="X19" s="91" t="s">
        <v>297</v>
      </c>
      <c r="Y19" s="46" t="s">
        <v>30</v>
      </c>
      <c r="Z19" s="65" t="s">
        <v>134</v>
      </c>
      <c r="AA19" s="65"/>
      <c r="AB19" s="65"/>
      <c r="AC19" s="66" t="s">
        <v>281</v>
      </c>
      <c r="AD19" s="46">
        <f t="shared" si="0"/>
        <v>2</v>
      </c>
      <c r="AE19" s="54" t="str">
        <f t="shared" si="1"/>
        <v>IPC--0</v>
      </c>
      <c r="AF19" s="71" t="s">
        <v>31</v>
      </c>
    </row>
    <row r="20" spans="1:32" s="50" customFormat="1" ht="44.4" customHeight="1" x14ac:dyDescent="0.3">
      <c r="A20" s="54">
        <v>5</v>
      </c>
      <c r="B20" s="46" t="s">
        <v>17</v>
      </c>
      <c r="C20" s="62" t="s">
        <v>280</v>
      </c>
      <c r="D20" s="63" t="s">
        <v>257</v>
      </c>
      <c r="E20" s="62"/>
      <c r="F20" s="80" t="s">
        <v>22</v>
      </c>
      <c r="G20" s="81" t="s">
        <v>200</v>
      </c>
      <c r="H20" s="72" t="s">
        <v>201</v>
      </c>
      <c r="I20" s="5" t="s">
        <v>280</v>
      </c>
      <c r="J20" s="5" t="s">
        <v>292</v>
      </c>
      <c r="K20" s="46" t="s">
        <v>140</v>
      </c>
      <c r="L20" s="55" t="s">
        <v>185</v>
      </c>
      <c r="M20" s="64"/>
      <c r="N20" s="46"/>
      <c r="O20" s="46" t="s">
        <v>165</v>
      </c>
      <c r="P20" s="55" t="s">
        <v>32</v>
      </c>
      <c r="Q20" s="55" t="s">
        <v>32</v>
      </c>
      <c r="R20" s="55" t="s">
        <v>32</v>
      </c>
      <c r="S20" s="55" t="s">
        <v>32</v>
      </c>
      <c r="T20" s="55" t="s">
        <v>32</v>
      </c>
      <c r="U20" s="55" t="s">
        <v>31</v>
      </c>
      <c r="V20" s="55" t="s">
        <v>31</v>
      </c>
      <c r="W20" s="46" t="s">
        <v>32</v>
      </c>
      <c r="X20" s="91" t="s">
        <v>32</v>
      </c>
      <c r="Y20" s="46" t="s">
        <v>32</v>
      </c>
      <c r="Z20" s="65" t="s">
        <v>54</v>
      </c>
      <c r="AA20" s="65"/>
      <c r="AB20" s="65"/>
      <c r="AC20" s="66" t="s">
        <v>281</v>
      </c>
      <c r="AD20" s="46">
        <f t="shared" si="0"/>
        <v>1</v>
      </c>
      <c r="AE20" s="54" t="str">
        <f t="shared" si="1"/>
        <v>IPB--0</v>
      </c>
      <c r="AF20" s="71" t="s">
        <v>31</v>
      </c>
    </row>
    <row r="21" spans="1:32" s="50" customFormat="1" ht="43.2" customHeight="1" x14ac:dyDescent="0.3">
      <c r="A21" s="54">
        <v>6</v>
      </c>
      <c r="B21" s="46" t="s">
        <v>17</v>
      </c>
      <c r="C21" s="62" t="s">
        <v>280</v>
      </c>
      <c r="D21" s="63" t="s">
        <v>258</v>
      </c>
      <c r="E21" s="62"/>
      <c r="F21" s="80" t="s">
        <v>22</v>
      </c>
      <c r="G21" s="81" t="s">
        <v>202</v>
      </c>
      <c r="H21" s="72" t="s">
        <v>203</v>
      </c>
      <c r="I21" s="5" t="s">
        <v>280</v>
      </c>
      <c r="J21" s="5" t="s">
        <v>292</v>
      </c>
      <c r="K21" s="46" t="s">
        <v>140</v>
      </c>
      <c r="L21" s="55" t="s">
        <v>185</v>
      </c>
      <c r="M21" s="64"/>
      <c r="N21" s="46"/>
      <c r="O21" s="46" t="s">
        <v>165</v>
      </c>
      <c r="P21" s="55" t="s">
        <v>32</v>
      </c>
      <c r="Q21" s="55" t="s">
        <v>32</v>
      </c>
      <c r="R21" s="55" t="s">
        <v>32</v>
      </c>
      <c r="S21" s="55" t="s">
        <v>32</v>
      </c>
      <c r="T21" s="55" t="s">
        <v>32</v>
      </c>
      <c r="U21" s="55" t="s">
        <v>31</v>
      </c>
      <c r="V21" s="55" t="s">
        <v>31</v>
      </c>
      <c r="W21" s="46" t="s">
        <v>32</v>
      </c>
      <c r="X21" s="91" t="s">
        <v>32</v>
      </c>
      <c r="Y21" s="46" t="s">
        <v>32</v>
      </c>
      <c r="Z21" s="65" t="s">
        <v>54</v>
      </c>
      <c r="AA21" s="65"/>
      <c r="AB21" s="65"/>
      <c r="AC21" s="66" t="s">
        <v>281</v>
      </c>
      <c r="AD21" s="46">
        <f t="shared" si="0"/>
        <v>1</v>
      </c>
      <c r="AE21" s="54" t="str">
        <f t="shared" si="1"/>
        <v>IPB--0</v>
      </c>
      <c r="AF21" s="71" t="s">
        <v>31</v>
      </c>
    </row>
    <row r="22" spans="1:32" s="50" customFormat="1" ht="27" customHeight="1" x14ac:dyDescent="0.3">
      <c r="A22" s="54">
        <v>7</v>
      </c>
      <c r="B22" s="46" t="s">
        <v>17</v>
      </c>
      <c r="C22" s="62" t="s">
        <v>280</v>
      </c>
      <c r="D22" s="63" t="s">
        <v>259</v>
      </c>
      <c r="E22" s="63" t="s">
        <v>147</v>
      </c>
      <c r="F22" s="80" t="s">
        <v>22</v>
      </c>
      <c r="G22" s="81" t="s">
        <v>204</v>
      </c>
      <c r="H22" s="72" t="s">
        <v>205</v>
      </c>
      <c r="I22" s="5" t="s">
        <v>280</v>
      </c>
      <c r="J22" s="5" t="s">
        <v>292</v>
      </c>
      <c r="K22" s="46" t="s">
        <v>140</v>
      </c>
      <c r="L22" s="55" t="s">
        <v>185</v>
      </c>
      <c r="M22" s="64"/>
      <c r="N22" s="46"/>
      <c r="O22" s="46" t="s">
        <v>163</v>
      </c>
      <c r="P22" s="91" t="s">
        <v>298</v>
      </c>
      <c r="Q22" s="91" t="s">
        <v>296</v>
      </c>
      <c r="R22" s="55" t="s">
        <v>289</v>
      </c>
      <c r="S22" s="92">
        <v>46086</v>
      </c>
      <c r="T22" s="55"/>
      <c r="U22" s="55" t="s">
        <v>30</v>
      </c>
      <c r="V22" s="55" t="s">
        <v>31</v>
      </c>
      <c r="W22" s="46" t="s">
        <v>160</v>
      </c>
      <c r="X22" s="91" t="s">
        <v>299</v>
      </c>
      <c r="Y22" s="46" t="s">
        <v>30</v>
      </c>
      <c r="Z22" s="65" t="s">
        <v>134</v>
      </c>
      <c r="AA22" s="65"/>
      <c r="AB22" s="65"/>
      <c r="AC22" s="66" t="s">
        <v>281</v>
      </c>
      <c r="AD22" s="46">
        <f t="shared" si="0"/>
        <v>2</v>
      </c>
      <c r="AE22" s="54" t="str">
        <f t="shared" si="1"/>
        <v>IPC--0</v>
      </c>
      <c r="AF22" s="71" t="s">
        <v>31</v>
      </c>
    </row>
    <row r="23" spans="1:32" s="50" customFormat="1" ht="54" customHeight="1" x14ac:dyDescent="0.3">
      <c r="A23" s="54">
        <v>8</v>
      </c>
      <c r="B23" s="46" t="s">
        <v>17</v>
      </c>
      <c r="C23" s="62" t="s">
        <v>280</v>
      </c>
      <c r="D23" s="63" t="s">
        <v>259</v>
      </c>
      <c r="E23" s="63" t="s">
        <v>186</v>
      </c>
      <c r="F23" s="80" t="s">
        <v>22</v>
      </c>
      <c r="G23" s="81" t="s">
        <v>206</v>
      </c>
      <c r="H23" s="72" t="s">
        <v>207</v>
      </c>
      <c r="I23" s="5" t="s">
        <v>280</v>
      </c>
      <c r="J23" s="5" t="s">
        <v>292</v>
      </c>
      <c r="K23" s="46" t="s">
        <v>140</v>
      </c>
      <c r="L23" s="55" t="s">
        <v>185</v>
      </c>
      <c r="M23" s="64"/>
      <c r="N23" s="46"/>
      <c r="O23" s="46" t="s">
        <v>163</v>
      </c>
      <c r="P23" s="91" t="s">
        <v>298</v>
      </c>
      <c r="Q23" s="91" t="s">
        <v>296</v>
      </c>
      <c r="R23" s="55" t="s">
        <v>289</v>
      </c>
      <c r="S23" s="92">
        <v>46086</v>
      </c>
      <c r="T23" s="55"/>
      <c r="U23" s="55" t="s">
        <v>30</v>
      </c>
      <c r="V23" s="55" t="s">
        <v>31</v>
      </c>
      <c r="W23" s="46" t="s">
        <v>160</v>
      </c>
      <c r="X23" s="91" t="s">
        <v>300</v>
      </c>
      <c r="Y23" s="46" t="s">
        <v>30</v>
      </c>
      <c r="Z23" s="65" t="s">
        <v>134</v>
      </c>
      <c r="AA23" s="65"/>
      <c r="AB23" s="65"/>
      <c r="AC23" s="66" t="s">
        <v>281</v>
      </c>
      <c r="AD23" s="46">
        <f t="shared" si="0"/>
        <v>2</v>
      </c>
      <c r="AE23" s="54" t="str">
        <f t="shared" si="1"/>
        <v>IPC--0</v>
      </c>
      <c r="AF23" s="71" t="s">
        <v>31</v>
      </c>
    </row>
    <row r="24" spans="1:32" s="50" customFormat="1" ht="40.799999999999997" customHeight="1" x14ac:dyDescent="0.3">
      <c r="A24" s="54">
        <v>9</v>
      </c>
      <c r="B24" s="46" t="s">
        <v>17</v>
      </c>
      <c r="C24" s="62" t="s">
        <v>280</v>
      </c>
      <c r="D24" s="63" t="s">
        <v>259</v>
      </c>
      <c r="E24" s="63" t="s">
        <v>260</v>
      </c>
      <c r="F24" s="80" t="s">
        <v>22</v>
      </c>
      <c r="G24" s="81" t="s">
        <v>209</v>
      </c>
      <c r="H24" s="72" t="s">
        <v>208</v>
      </c>
      <c r="I24" s="5" t="s">
        <v>280</v>
      </c>
      <c r="J24" s="5" t="s">
        <v>292</v>
      </c>
      <c r="K24" s="46" t="s">
        <v>140</v>
      </c>
      <c r="L24" s="55" t="s">
        <v>185</v>
      </c>
      <c r="M24" s="64"/>
      <c r="N24" s="46"/>
      <c r="O24" s="46" t="s">
        <v>163</v>
      </c>
      <c r="P24" s="91" t="s">
        <v>298</v>
      </c>
      <c r="Q24" s="91" t="s">
        <v>296</v>
      </c>
      <c r="R24" s="55" t="s">
        <v>289</v>
      </c>
      <c r="S24" s="92">
        <v>46086</v>
      </c>
      <c r="T24" s="55"/>
      <c r="U24" s="55" t="s">
        <v>30</v>
      </c>
      <c r="V24" s="55" t="s">
        <v>31</v>
      </c>
      <c r="W24" s="46" t="s">
        <v>160</v>
      </c>
      <c r="X24" s="91" t="s">
        <v>301</v>
      </c>
      <c r="Y24" s="46" t="s">
        <v>30</v>
      </c>
      <c r="Z24" s="65" t="s">
        <v>134</v>
      </c>
      <c r="AA24" s="65"/>
      <c r="AB24" s="65"/>
      <c r="AC24" s="66" t="s">
        <v>281</v>
      </c>
      <c r="AD24" s="46">
        <f t="shared" si="0"/>
        <v>2</v>
      </c>
      <c r="AE24" s="54" t="str">
        <f t="shared" si="1"/>
        <v>IPC--0</v>
      </c>
      <c r="AF24" s="71" t="s">
        <v>31</v>
      </c>
    </row>
    <row r="25" spans="1:32" s="50" customFormat="1" ht="42.6" customHeight="1" x14ac:dyDescent="0.3">
      <c r="A25" s="54">
        <v>10</v>
      </c>
      <c r="B25" s="46" t="s">
        <v>17</v>
      </c>
      <c r="C25" s="62" t="s">
        <v>280</v>
      </c>
      <c r="D25" s="63" t="s">
        <v>261</v>
      </c>
      <c r="E25" s="62"/>
      <c r="F25" s="80" t="s">
        <v>22</v>
      </c>
      <c r="G25" s="81" t="s">
        <v>210</v>
      </c>
      <c r="H25" s="72" t="s">
        <v>211</v>
      </c>
      <c r="I25" s="5" t="s">
        <v>280</v>
      </c>
      <c r="J25" s="5" t="s">
        <v>292</v>
      </c>
      <c r="K25" s="46" t="s">
        <v>140</v>
      </c>
      <c r="L25" s="55" t="s">
        <v>185</v>
      </c>
      <c r="M25" s="64"/>
      <c r="N25" s="46"/>
      <c r="O25" s="46" t="s">
        <v>163</v>
      </c>
      <c r="P25" s="91" t="s">
        <v>298</v>
      </c>
      <c r="Q25" s="91" t="s">
        <v>296</v>
      </c>
      <c r="R25" s="55" t="s">
        <v>289</v>
      </c>
      <c r="S25" s="92">
        <v>46086</v>
      </c>
      <c r="T25" s="55"/>
      <c r="U25" s="55" t="s">
        <v>30</v>
      </c>
      <c r="V25" s="55" t="s">
        <v>31</v>
      </c>
      <c r="W25" s="46" t="s">
        <v>160</v>
      </c>
      <c r="X25" s="91" t="s">
        <v>302</v>
      </c>
      <c r="Y25" s="46" t="s">
        <v>30</v>
      </c>
      <c r="Z25" s="65" t="s">
        <v>134</v>
      </c>
      <c r="AA25" s="65"/>
      <c r="AB25" s="65"/>
      <c r="AC25" s="66" t="s">
        <v>281</v>
      </c>
      <c r="AD25" s="46">
        <f t="shared" si="0"/>
        <v>2</v>
      </c>
      <c r="AE25" s="54" t="str">
        <f t="shared" si="1"/>
        <v>IPC--0</v>
      </c>
      <c r="AF25" s="71" t="s">
        <v>31</v>
      </c>
    </row>
    <row r="26" spans="1:32" s="50" customFormat="1" ht="51.6" customHeight="1" x14ac:dyDescent="0.3">
      <c r="A26" s="54">
        <v>11</v>
      </c>
      <c r="B26" s="46" t="s">
        <v>17</v>
      </c>
      <c r="C26" s="62" t="s">
        <v>280</v>
      </c>
      <c r="D26" s="63" t="s">
        <v>184</v>
      </c>
      <c r="E26" s="62">
        <v>0.1</v>
      </c>
      <c r="F26" s="80" t="s">
        <v>22</v>
      </c>
      <c r="G26" s="81" t="s">
        <v>262</v>
      </c>
      <c r="H26" s="72" t="s">
        <v>263</v>
      </c>
      <c r="I26" s="5" t="s">
        <v>280</v>
      </c>
      <c r="J26" s="5" t="s">
        <v>292</v>
      </c>
      <c r="K26" s="46" t="s">
        <v>140</v>
      </c>
      <c r="L26" s="55" t="s">
        <v>185</v>
      </c>
      <c r="M26" s="64"/>
      <c r="N26" s="46"/>
      <c r="O26" s="46" t="s">
        <v>165</v>
      </c>
      <c r="P26" s="55" t="s">
        <v>32</v>
      </c>
      <c r="Q26" s="55" t="s">
        <v>32</v>
      </c>
      <c r="R26" s="55" t="s">
        <v>32</v>
      </c>
      <c r="S26" s="55" t="s">
        <v>32</v>
      </c>
      <c r="T26" s="55" t="s">
        <v>32</v>
      </c>
      <c r="U26" s="55" t="s">
        <v>31</v>
      </c>
      <c r="V26" s="55" t="s">
        <v>31</v>
      </c>
      <c r="W26" s="46" t="s">
        <v>32</v>
      </c>
      <c r="X26" s="55" t="s">
        <v>32</v>
      </c>
      <c r="Y26" s="46" t="s">
        <v>32</v>
      </c>
      <c r="Z26" s="65" t="s">
        <v>54</v>
      </c>
      <c r="AA26" s="65"/>
      <c r="AB26" s="65"/>
      <c r="AC26" s="66" t="s">
        <v>281</v>
      </c>
      <c r="AD26" s="46">
        <f t="shared" si="0"/>
        <v>1</v>
      </c>
      <c r="AE26" s="54" t="str">
        <f t="shared" si="1"/>
        <v>IPB--0</v>
      </c>
      <c r="AF26" s="71" t="s">
        <v>31</v>
      </c>
    </row>
    <row r="27" spans="1:32" s="50" customFormat="1" ht="49.8" customHeight="1" x14ac:dyDescent="0.3">
      <c r="A27" s="54">
        <v>12</v>
      </c>
      <c r="B27" s="46" t="s">
        <v>17</v>
      </c>
      <c r="C27" s="62" t="s">
        <v>280</v>
      </c>
      <c r="D27" s="63" t="s">
        <v>184</v>
      </c>
      <c r="E27" s="62">
        <v>0.2</v>
      </c>
      <c r="F27" s="80" t="s">
        <v>22</v>
      </c>
      <c r="G27" s="81" t="s">
        <v>264</v>
      </c>
      <c r="H27" s="72" t="s">
        <v>265</v>
      </c>
      <c r="I27" s="5" t="s">
        <v>280</v>
      </c>
      <c r="J27" s="5" t="s">
        <v>292</v>
      </c>
      <c r="K27" s="46" t="s">
        <v>140</v>
      </c>
      <c r="L27" s="55" t="s">
        <v>185</v>
      </c>
      <c r="M27" s="64"/>
      <c r="N27" s="46"/>
      <c r="O27" s="46" t="s">
        <v>165</v>
      </c>
      <c r="P27" s="55" t="s">
        <v>32</v>
      </c>
      <c r="Q27" s="55" t="s">
        <v>32</v>
      </c>
      <c r="R27" s="55" t="s">
        <v>32</v>
      </c>
      <c r="S27" s="55" t="s">
        <v>32</v>
      </c>
      <c r="T27" s="55" t="s">
        <v>32</v>
      </c>
      <c r="U27" s="55" t="s">
        <v>31</v>
      </c>
      <c r="V27" s="55" t="s">
        <v>31</v>
      </c>
      <c r="W27" s="46" t="s">
        <v>32</v>
      </c>
      <c r="X27" s="55" t="s">
        <v>32</v>
      </c>
      <c r="Y27" s="46" t="s">
        <v>32</v>
      </c>
      <c r="Z27" s="65" t="s">
        <v>54</v>
      </c>
      <c r="AA27" s="65"/>
      <c r="AB27" s="65"/>
      <c r="AC27" s="66" t="s">
        <v>281</v>
      </c>
      <c r="AD27" s="46">
        <f t="shared" si="0"/>
        <v>1</v>
      </c>
      <c r="AE27" s="54" t="str">
        <f t="shared" si="1"/>
        <v>IPB--0</v>
      </c>
      <c r="AF27" s="71" t="s">
        <v>31</v>
      </c>
    </row>
    <row r="28" spans="1:32" s="50" customFormat="1" ht="49.2" customHeight="1" x14ac:dyDescent="0.3">
      <c r="A28" s="54">
        <v>13</v>
      </c>
      <c r="B28" s="46" t="s">
        <v>17</v>
      </c>
      <c r="C28" s="62" t="s">
        <v>280</v>
      </c>
      <c r="D28" s="63" t="s">
        <v>184</v>
      </c>
      <c r="E28" s="62">
        <v>0.3</v>
      </c>
      <c r="F28" s="80" t="s">
        <v>22</v>
      </c>
      <c r="G28" s="81" t="s">
        <v>266</v>
      </c>
      <c r="H28" s="72" t="s">
        <v>267</v>
      </c>
      <c r="I28" s="5" t="s">
        <v>280</v>
      </c>
      <c r="J28" s="5" t="s">
        <v>292</v>
      </c>
      <c r="K28" s="46" t="s">
        <v>140</v>
      </c>
      <c r="L28" s="55" t="s">
        <v>185</v>
      </c>
      <c r="M28" s="64"/>
      <c r="N28" s="46"/>
      <c r="O28" s="46" t="s">
        <v>165</v>
      </c>
      <c r="P28" s="55" t="s">
        <v>32</v>
      </c>
      <c r="Q28" s="55" t="s">
        <v>32</v>
      </c>
      <c r="R28" s="55" t="s">
        <v>32</v>
      </c>
      <c r="S28" s="55" t="s">
        <v>32</v>
      </c>
      <c r="T28" s="55" t="s">
        <v>32</v>
      </c>
      <c r="U28" s="55" t="s">
        <v>31</v>
      </c>
      <c r="V28" s="55" t="s">
        <v>31</v>
      </c>
      <c r="W28" s="46" t="s">
        <v>32</v>
      </c>
      <c r="X28" s="55" t="s">
        <v>32</v>
      </c>
      <c r="Y28" s="46" t="s">
        <v>32</v>
      </c>
      <c r="Z28" s="65" t="s">
        <v>54</v>
      </c>
      <c r="AA28" s="65"/>
      <c r="AB28" s="65"/>
      <c r="AC28" s="66" t="s">
        <v>281</v>
      </c>
      <c r="AD28" s="46">
        <f t="shared" si="0"/>
        <v>1</v>
      </c>
      <c r="AE28" s="54" t="str">
        <f t="shared" si="1"/>
        <v>IPB--0</v>
      </c>
      <c r="AF28" s="71" t="s">
        <v>31</v>
      </c>
    </row>
    <row r="29" spans="1:32" s="50" customFormat="1" ht="42" customHeight="1" x14ac:dyDescent="0.3">
      <c r="A29" s="54">
        <v>14</v>
      </c>
      <c r="B29" s="46" t="s">
        <v>17</v>
      </c>
      <c r="C29" s="62" t="s">
        <v>280</v>
      </c>
      <c r="D29" s="63" t="s">
        <v>184</v>
      </c>
      <c r="E29" s="62" t="s">
        <v>272</v>
      </c>
      <c r="F29" s="80" t="s">
        <v>22</v>
      </c>
      <c r="G29" s="81" t="s">
        <v>268</v>
      </c>
      <c r="H29" s="72" t="s">
        <v>269</v>
      </c>
      <c r="I29" s="5" t="s">
        <v>280</v>
      </c>
      <c r="J29" s="5" t="s">
        <v>292</v>
      </c>
      <c r="K29" s="46" t="s">
        <v>140</v>
      </c>
      <c r="L29" s="55" t="s">
        <v>185</v>
      </c>
      <c r="M29" s="64"/>
      <c r="N29" s="46"/>
      <c r="O29" s="46" t="s">
        <v>165</v>
      </c>
      <c r="P29" s="55" t="s">
        <v>32</v>
      </c>
      <c r="Q29" s="55" t="s">
        <v>32</v>
      </c>
      <c r="R29" s="55" t="s">
        <v>32</v>
      </c>
      <c r="S29" s="55" t="s">
        <v>32</v>
      </c>
      <c r="T29" s="55" t="s">
        <v>32</v>
      </c>
      <c r="U29" s="55" t="s">
        <v>31</v>
      </c>
      <c r="V29" s="55" t="s">
        <v>31</v>
      </c>
      <c r="W29" s="46" t="s">
        <v>32</v>
      </c>
      <c r="X29" s="55" t="s">
        <v>32</v>
      </c>
      <c r="Y29" s="46" t="s">
        <v>32</v>
      </c>
      <c r="Z29" s="65" t="s">
        <v>54</v>
      </c>
      <c r="AA29" s="65"/>
      <c r="AB29" s="65"/>
      <c r="AC29" s="66" t="s">
        <v>281</v>
      </c>
      <c r="AD29" s="46">
        <f t="shared" si="0"/>
        <v>1</v>
      </c>
      <c r="AE29" s="54" t="str">
        <f t="shared" si="1"/>
        <v>IPB--0</v>
      </c>
      <c r="AF29" s="71" t="s">
        <v>31</v>
      </c>
    </row>
    <row r="30" spans="1:32" s="50" customFormat="1" ht="31.5" customHeight="1" x14ac:dyDescent="0.3">
      <c r="A30" s="54">
        <v>15</v>
      </c>
      <c r="B30" s="46" t="s">
        <v>17</v>
      </c>
      <c r="C30" s="62" t="s">
        <v>280</v>
      </c>
      <c r="D30" s="63" t="s">
        <v>184</v>
      </c>
      <c r="E30" s="62" t="s">
        <v>273</v>
      </c>
      <c r="F30" s="80" t="s">
        <v>22</v>
      </c>
      <c r="G30" s="81" t="s">
        <v>270</v>
      </c>
      <c r="H30" s="72" t="s">
        <v>212</v>
      </c>
      <c r="I30" s="5" t="s">
        <v>280</v>
      </c>
      <c r="J30" s="5" t="s">
        <v>292</v>
      </c>
      <c r="K30" s="46" t="s">
        <v>140</v>
      </c>
      <c r="L30" s="55" t="s">
        <v>185</v>
      </c>
      <c r="M30" s="64"/>
      <c r="N30" s="46"/>
      <c r="O30" s="46" t="s">
        <v>165</v>
      </c>
      <c r="P30" s="55" t="s">
        <v>32</v>
      </c>
      <c r="Q30" s="55" t="s">
        <v>32</v>
      </c>
      <c r="R30" s="55" t="s">
        <v>32</v>
      </c>
      <c r="S30" s="55" t="s">
        <v>32</v>
      </c>
      <c r="T30" s="55" t="s">
        <v>32</v>
      </c>
      <c r="U30" s="55" t="s">
        <v>31</v>
      </c>
      <c r="V30" s="55" t="s">
        <v>31</v>
      </c>
      <c r="W30" s="46" t="s">
        <v>32</v>
      </c>
      <c r="X30" s="55" t="s">
        <v>32</v>
      </c>
      <c r="Y30" s="46" t="s">
        <v>32</v>
      </c>
      <c r="Z30" s="65" t="s">
        <v>54</v>
      </c>
      <c r="AA30" s="65"/>
      <c r="AB30" s="65"/>
      <c r="AC30" s="66" t="s">
        <v>281</v>
      </c>
      <c r="AD30" s="46">
        <f t="shared" si="0"/>
        <v>1</v>
      </c>
      <c r="AE30" s="54" t="str">
        <f t="shared" si="1"/>
        <v>IPB--0</v>
      </c>
      <c r="AF30" s="71" t="s">
        <v>31</v>
      </c>
    </row>
    <row r="31" spans="1:32" s="50" customFormat="1" ht="36.75" customHeight="1" x14ac:dyDescent="0.3">
      <c r="A31" s="54">
        <v>16</v>
      </c>
      <c r="B31" s="46" t="s">
        <v>17</v>
      </c>
      <c r="C31" s="62" t="s">
        <v>280</v>
      </c>
      <c r="D31" s="63" t="s">
        <v>184</v>
      </c>
      <c r="E31" s="62" t="s">
        <v>274</v>
      </c>
      <c r="F31" s="80" t="s">
        <v>22</v>
      </c>
      <c r="G31" s="81" t="s">
        <v>271</v>
      </c>
      <c r="H31" s="72" t="s">
        <v>213</v>
      </c>
      <c r="I31" s="5" t="s">
        <v>280</v>
      </c>
      <c r="J31" s="5" t="s">
        <v>292</v>
      </c>
      <c r="K31" s="46" t="s">
        <v>140</v>
      </c>
      <c r="L31" s="55" t="s">
        <v>185</v>
      </c>
      <c r="M31" s="64"/>
      <c r="N31" s="46"/>
      <c r="O31" s="46" t="s">
        <v>165</v>
      </c>
      <c r="P31" s="55" t="s">
        <v>32</v>
      </c>
      <c r="Q31" s="55" t="s">
        <v>32</v>
      </c>
      <c r="R31" s="55" t="s">
        <v>32</v>
      </c>
      <c r="S31" s="55" t="s">
        <v>32</v>
      </c>
      <c r="T31" s="55" t="s">
        <v>32</v>
      </c>
      <c r="U31" s="55" t="s">
        <v>31</v>
      </c>
      <c r="V31" s="55" t="s">
        <v>31</v>
      </c>
      <c r="W31" s="46" t="s">
        <v>32</v>
      </c>
      <c r="X31" s="55" t="s">
        <v>32</v>
      </c>
      <c r="Y31" s="46" t="s">
        <v>32</v>
      </c>
      <c r="Z31" s="65" t="s">
        <v>54</v>
      </c>
      <c r="AA31" s="65"/>
      <c r="AB31" s="65"/>
      <c r="AC31" s="66" t="s">
        <v>281</v>
      </c>
      <c r="AD31" s="46">
        <f t="shared" si="0"/>
        <v>1</v>
      </c>
      <c r="AE31" s="54" t="str">
        <f t="shared" si="1"/>
        <v>IPB--0</v>
      </c>
      <c r="AF31" s="71" t="s">
        <v>31</v>
      </c>
    </row>
    <row r="32" spans="1:32" s="50" customFormat="1" ht="40.200000000000003" customHeight="1" x14ac:dyDescent="0.25">
      <c r="A32" s="54">
        <v>17</v>
      </c>
      <c r="B32" s="46" t="s">
        <v>17</v>
      </c>
      <c r="C32" s="62" t="s">
        <v>280</v>
      </c>
      <c r="D32" s="86">
        <v>16</v>
      </c>
      <c r="E32" s="62" t="s">
        <v>275</v>
      </c>
      <c r="F32" s="80" t="s">
        <v>22</v>
      </c>
      <c r="G32" s="80" t="s">
        <v>214</v>
      </c>
      <c r="H32" s="72" t="s">
        <v>215</v>
      </c>
      <c r="I32" s="5" t="s">
        <v>280</v>
      </c>
      <c r="J32" s="5" t="s">
        <v>292</v>
      </c>
      <c r="K32" s="46" t="s">
        <v>140</v>
      </c>
      <c r="L32" s="55" t="s">
        <v>185</v>
      </c>
      <c r="M32" s="64"/>
      <c r="N32" s="46"/>
      <c r="O32" s="46" t="s">
        <v>165</v>
      </c>
      <c r="P32" s="55" t="s">
        <v>32</v>
      </c>
      <c r="Q32" s="55" t="s">
        <v>32</v>
      </c>
      <c r="R32" s="55" t="s">
        <v>32</v>
      </c>
      <c r="S32" s="55" t="s">
        <v>32</v>
      </c>
      <c r="T32" s="55" t="s">
        <v>32</v>
      </c>
      <c r="U32" s="55" t="s">
        <v>31</v>
      </c>
      <c r="V32" s="55" t="s">
        <v>31</v>
      </c>
      <c r="W32" s="46" t="s">
        <v>32</v>
      </c>
      <c r="X32" s="55" t="s">
        <v>32</v>
      </c>
      <c r="Y32" s="46" t="s">
        <v>32</v>
      </c>
      <c r="Z32" s="65" t="s">
        <v>54</v>
      </c>
      <c r="AA32" s="65"/>
      <c r="AB32" s="65"/>
      <c r="AC32" s="66" t="s">
        <v>281</v>
      </c>
      <c r="AD32" s="46">
        <f t="shared" si="0"/>
        <v>1</v>
      </c>
      <c r="AE32" s="54" t="str">
        <f t="shared" si="1"/>
        <v>IPB--0</v>
      </c>
      <c r="AF32" s="71" t="s">
        <v>31</v>
      </c>
    </row>
    <row r="33" spans="1:32" s="50" customFormat="1" ht="33" customHeight="1" x14ac:dyDescent="0.25">
      <c r="A33" s="54">
        <v>18</v>
      </c>
      <c r="B33" s="46" t="s">
        <v>17</v>
      </c>
      <c r="C33" s="62" t="s">
        <v>280</v>
      </c>
      <c r="D33" s="86">
        <v>16</v>
      </c>
      <c r="E33" s="62" t="s">
        <v>276</v>
      </c>
      <c r="F33" s="80" t="s">
        <v>22</v>
      </c>
      <c r="G33" s="80" t="s">
        <v>216</v>
      </c>
      <c r="H33" s="72" t="s">
        <v>217</v>
      </c>
      <c r="I33" s="5" t="s">
        <v>280</v>
      </c>
      <c r="J33" s="5" t="s">
        <v>292</v>
      </c>
      <c r="K33" s="46" t="s">
        <v>140</v>
      </c>
      <c r="L33" s="55" t="s">
        <v>185</v>
      </c>
      <c r="M33" s="64"/>
      <c r="N33" s="46"/>
      <c r="O33" s="46" t="s">
        <v>165</v>
      </c>
      <c r="P33" s="55" t="s">
        <v>32</v>
      </c>
      <c r="Q33" s="55" t="s">
        <v>32</v>
      </c>
      <c r="R33" s="55" t="s">
        <v>32</v>
      </c>
      <c r="S33" s="55" t="s">
        <v>32</v>
      </c>
      <c r="T33" s="55" t="s">
        <v>32</v>
      </c>
      <c r="U33" s="55" t="s">
        <v>31</v>
      </c>
      <c r="V33" s="55" t="s">
        <v>31</v>
      </c>
      <c r="W33" s="46" t="s">
        <v>32</v>
      </c>
      <c r="X33" s="55" t="s">
        <v>32</v>
      </c>
      <c r="Y33" s="46" t="s">
        <v>32</v>
      </c>
      <c r="Z33" s="65" t="s">
        <v>54</v>
      </c>
      <c r="AA33" s="65"/>
      <c r="AB33" s="65"/>
      <c r="AC33" s="66" t="s">
        <v>281</v>
      </c>
      <c r="AD33" s="46">
        <f t="shared" si="0"/>
        <v>1</v>
      </c>
      <c r="AE33" s="54" t="str">
        <f t="shared" si="1"/>
        <v>IPB--0</v>
      </c>
      <c r="AF33" s="71" t="s">
        <v>31</v>
      </c>
    </row>
    <row r="34" spans="1:32" s="50" customFormat="1" ht="57" customHeight="1" x14ac:dyDescent="0.25">
      <c r="A34" s="54">
        <v>19</v>
      </c>
      <c r="B34" s="46" t="s">
        <v>17</v>
      </c>
      <c r="C34" s="62" t="s">
        <v>280</v>
      </c>
      <c r="D34" s="86">
        <v>16</v>
      </c>
      <c r="E34" s="62" t="s">
        <v>277</v>
      </c>
      <c r="F34" s="80" t="s">
        <v>22</v>
      </c>
      <c r="G34" s="80" t="s">
        <v>218</v>
      </c>
      <c r="H34" s="72" t="s">
        <v>219</v>
      </c>
      <c r="I34" s="5" t="s">
        <v>280</v>
      </c>
      <c r="J34" s="5" t="s">
        <v>292</v>
      </c>
      <c r="K34" s="46" t="s">
        <v>140</v>
      </c>
      <c r="L34" s="55" t="s">
        <v>185</v>
      </c>
      <c r="M34" s="64"/>
      <c r="N34" s="46"/>
      <c r="O34" s="46" t="s">
        <v>165</v>
      </c>
      <c r="P34" s="55" t="s">
        <v>32</v>
      </c>
      <c r="Q34" s="55" t="s">
        <v>32</v>
      </c>
      <c r="R34" s="55" t="s">
        <v>32</v>
      </c>
      <c r="S34" s="55" t="s">
        <v>32</v>
      </c>
      <c r="T34" s="55" t="s">
        <v>32</v>
      </c>
      <c r="U34" s="55" t="s">
        <v>31</v>
      </c>
      <c r="V34" s="55" t="s">
        <v>31</v>
      </c>
      <c r="W34" s="46" t="s">
        <v>32</v>
      </c>
      <c r="X34" s="55" t="s">
        <v>32</v>
      </c>
      <c r="Y34" s="46" t="s">
        <v>32</v>
      </c>
      <c r="Z34" s="65" t="s">
        <v>54</v>
      </c>
      <c r="AA34" s="65"/>
      <c r="AB34" s="65"/>
      <c r="AC34" s="66" t="s">
        <v>281</v>
      </c>
      <c r="AD34" s="46">
        <f t="shared" si="0"/>
        <v>1</v>
      </c>
      <c r="AE34" s="54" t="str">
        <f t="shared" si="1"/>
        <v>IPB--0</v>
      </c>
      <c r="AF34" s="71" t="s">
        <v>31</v>
      </c>
    </row>
    <row r="35" spans="1:32" s="50" customFormat="1" ht="81" customHeight="1" x14ac:dyDescent="0.25">
      <c r="A35" s="54">
        <v>20</v>
      </c>
      <c r="B35" s="46" t="s">
        <v>17</v>
      </c>
      <c r="C35" s="62" t="s">
        <v>280</v>
      </c>
      <c r="D35" s="86">
        <v>16</v>
      </c>
      <c r="E35" s="62" t="s">
        <v>278</v>
      </c>
      <c r="F35" s="80" t="s">
        <v>22</v>
      </c>
      <c r="G35" s="80" t="s">
        <v>220</v>
      </c>
      <c r="H35" s="72" t="s">
        <v>221</v>
      </c>
      <c r="I35" s="5" t="s">
        <v>280</v>
      </c>
      <c r="J35" s="5" t="s">
        <v>292</v>
      </c>
      <c r="K35" s="46" t="s">
        <v>140</v>
      </c>
      <c r="L35" s="55" t="s">
        <v>185</v>
      </c>
      <c r="M35" s="64"/>
      <c r="N35" s="46"/>
      <c r="O35" s="46" t="s">
        <v>165</v>
      </c>
      <c r="P35" s="55" t="s">
        <v>32</v>
      </c>
      <c r="Q35" s="55" t="s">
        <v>32</v>
      </c>
      <c r="R35" s="55" t="s">
        <v>32</v>
      </c>
      <c r="S35" s="55" t="s">
        <v>32</v>
      </c>
      <c r="T35" s="55" t="s">
        <v>32</v>
      </c>
      <c r="U35" s="55" t="s">
        <v>31</v>
      </c>
      <c r="V35" s="55" t="s">
        <v>31</v>
      </c>
      <c r="W35" s="46" t="s">
        <v>32</v>
      </c>
      <c r="X35" s="55" t="s">
        <v>32</v>
      </c>
      <c r="Y35" s="46" t="s">
        <v>32</v>
      </c>
      <c r="Z35" s="65" t="s">
        <v>54</v>
      </c>
      <c r="AA35" s="65"/>
      <c r="AB35" s="65"/>
      <c r="AC35" s="66" t="s">
        <v>281</v>
      </c>
      <c r="AD35" s="46">
        <f t="shared" si="0"/>
        <v>1</v>
      </c>
      <c r="AE35" s="54" t="str">
        <f t="shared" si="1"/>
        <v>IPB--0</v>
      </c>
      <c r="AF35" s="71" t="s">
        <v>31</v>
      </c>
    </row>
    <row r="36" spans="1:32" s="50" customFormat="1" ht="67.2" customHeight="1" x14ac:dyDescent="0.25">
      <c r="A36" s="54">
        <v>21</v>
      </c>
      <c r="B36" s="46" t="s">
        <v>17</v>
      </c>
      <c r="C36" s="62" t="s">
        <v>280</v>
      </c>
      <c r="D36" s="86">
        <v>17</v>
      </c>
      <c r="E36" s="54" t="s">
        <v>279</v>
      </c>
      <c r="F36" s="80" t="s">
        <v>22</v>
      </c>
      <c r="G36" s="80" t="s">
        <v>222</v>
      </c>
      <c r="H36" s="72" t="s">
        <v>223</v>
      </c>
      <c r="I36" s="5" t="s">
        <v>280</v>
      </c>
      <c r="J36" s="5" t="s">
        <v>292</v>
      </c>
      <c r="K36" s="46" t="s">
        <v>140</v>
      </c>
      <c r="L36" s="55" t="s">
        <v>185</v>
      </c>
      <c r="M36" s="83"/>
      <c r="N36" s="82"/>
      <c r="O36" s="46" t="s">
        <v>165</v>
      </c>
      <c r="P36" s="55" t="s">
        <v>32</v>
      </c>
      <c r="Q36" s="55" t="s">
        <v>32</v>
      </c>
      <c r="R36" s="55" t="s">
        <v>32</v>
      </c>
      <c r="S36" s="55" t="s">
        <v>32</v>
      </c>
      <c r="T36" s="55" t="s">
        <v>32</v>
      </c>
      <c r="U36" s="55" t="s">
        <v>31</v>
      </c>
      <c r="V36" s="55" t="s">
        <v>31</v>
      </c>
      <c r="W36" s="46" t="s">
        <v>32</v>
      </c>
      <c r="X36" s="55" t="s">
        <v>32</v>
      </c>
      <c r="Y36" s="46" t="s">
        <v>32</v>
      </c>
      <c r="Z36" s="65" t="s">
        <v>54</v>
      </c>
      <c r="AA36" s="84"/>
      <c r="AB36" s="84"/>
      <c r="AC36" s="66" t="s">
        <v>281</v>
      </c>
      <c r="AD36" s="46">
        <f t="shared" si="0"/>
        <v>1</v>
      </c>
      <c r="AE36" s="54" t="str">
        <f t="shared" si="1"/>
        <v>IPB--0</v>
      </c>
      <c r="AF36" s="71" t="s">
        <v>31</v>
      </c>
    </row>
    <row r="37" spans="1:32" s="50" customFormat="1" ht="67.2" customHeight="1" x14ac:dyDescent="0.25">
      <c r="A37" s="54">
        <v>22</v>
      </c>
      <c r="B37" s="46" t="s">
        <v>17</v>
      </c>
      <c r="C37" s="62" t="s">
        <v>280</v>
      </c>
      <c r="D37" s="86">
        <v>18</v>
      </c>
      <c r="E37" s="54"/>
      <c r="F37" s="80" t="s">
        <v>22</v>
      </c>
      <c r="G37" s="80" t="s">
        <v>284</v>
      </c>
      <c r="H37" s="72" t="s">
        <v>283</v>
      </c>
      <c r="I37" s="5" t="s">
        <v>280</v>
      </c>
      <c r="J37" s="5" t="s">
        <v>292</v>
      </c>
      <c r="K37" s="46" t="s">
        <v>140</v>
      </c>
      <c r="L37" s="55" t="s">
        <v>185</v>
      </c>
      <c r="M37" s="83"/>
      <c r="N37" s="82"/>
      <c r="O37" s="46" t="s">
        <v>165</v>
      </c>
      <c r="P37" s="55" t="s">
        <v>32</v>
      </c>
      <c r="Q37" s="55" t="s">
        <v>32</v>
      </c>
      <c r="R37" s="55" t="s">
        <v>32</v>
      </c>
      <c r="S37" s="55" t="s">
        <v>32</v>
      </c>
      <c r="T37" s="55" t="s">
        <v>32</v>
      </c>
      <c r="U37" s="55" t="s">
        <v>31</v>
      </c>
      <c r="V37" s="55" t="s">
        <v>31</v>
      </c>
      <c r="W37" s="46" t="s">
        <v>32</v>
      </c>
      <c r="X37" s="55" t="s">
        <v>32</v>
      </c>
      <c r="Y37" s="46" t="s">
        <v>32</v>
      </c>
      <c r="Z37" s="65" t="s">
        <v>54</v>
      </c>
      <c r="AA37" s="84"/>
      <c r="AB37" s="84"/>
      <c r="AC37" s="66" t="s">
        <v>281</v>
      </c>
      <c r="AD37" s="46">
        <f t="shared" si="0"/>
        <v>1</v>
      </c>
      <c r="AE37" s="54" t="str">
        <f t="shared" si="1"/>
        <v>IPB--0</v>
      </c>
      <c r="AF37" s="71" t="s">
        <v>31</v>
      </c>
    </row>
    <row r="38" spans="1:32" s="85" customFormat="1" ht="54" customHeight="1" x14ac:dyDescent="0.25">
      <c r="A38" s="54">
        <v>23</v>
      </c>
      <c r="B38" s="46" t="s">
        <v>17</v>
      </c>
      <c r="C38" s="62" t="s">
        <v>280</v>
      </c>
      <c r="D38" s="86">
        <v>20</v>
      </c>
      <c r="E38" s="54"/>
      <c r="F38" s="80" t="s">
        <v>22</v>
      </c>
      <c r="G38" s="80" t="s">
        <v>285</v>
      </c>
      <c r="H38" s="72" t="s">
        <v>224</v>
      </c>
      <c r="I38" s="5" t="s">
        <v>280</v>
      </c>
      <c r="J38" s="5" t="s">
        <v>292</v>
      </c>
      <c r="K38" s="46" t="s">
        <v>140</v>
      </c>
      <c r="L38" s="55" t="s">
        <v>185</v>
      </c>
      <c r="M38" s="54"/>
      <c r="N38" s="54"/>
      <c r="O38" s="46" t="s">
        <v>165</v>
      </c>
      <c r="P38" s="55" t="s">
        <v>32</v>
      </c>
      <c r="Q38" s="55" t="s">
        <v>32</v>
      </c>
      <c r="R38" s="55" t="s">
        <v>32</v>
      </c>
      <c r="S38" s="55" t="s">
        <v>32</v>
      </c>
      <c r="T38" s="55" t="s">
        <v>32</v>
      </c>
      <c r="U38" s="55" t="s">
        <v>31</v>
      </c>
      <c r="V38" s="55" t="s">
        <v>31</v>
      </c>
      <c r="W38" s="46" t="s">
        <v>32</v>
      </c>
      <c r="X38" s="55" t="s">
        <v>32</v>
      </c>
      <c r="Y38" s="46" t="s">
        <v>32</v>
      </c>
      <c r="Z38" s="65" t="s">
        <v>54</v>
      </c>
      <c r="AA38" s="54"/>
      <c r="AB38" s="54"/>
      <c r="AC38" s="54" t="s">
        <v>281</v>
      </c>
      <c r="AD38" s="46">
        <f t="shared" si="0"/>
        <v>1</v>
      </c>
      <c r="AE38" s="54" t="str">
        <f t="shared" si="1"/>
        <v>IPB--0</v>
      </c>
      <c r="AF38" s="71" t="s">
        <v>31</v>
      </c>
    </row>
    <row r="39" spans="1:32" s="85" customFormat="1" ht="30.6" customHeight="1" x14ac:dyDescent="0.25">
      <c r="A39" s="54">
        <v>24</v>
      </c>
      <c r="B39" s="46" t="s">
        <v>17</v>
      </c>
      <c r="C39" s="62" t="s">
        <v>280</v>
      </c>
      <c r="D39" s="86">
        <v>22</v>
      </c>
      <c r="E39" s="54"/>
      <c r="F39" s="80" t="s">
        <v>22</v>
      </c>
      <c r="G39" s="80" t="s">
        <v>225</v>
      </c>
      <c r="H39" s="72" t="s">
        <v>226</v>
      </c>
      <c r="I39" s="5" t="s">
        <v>280</v>
      </c>
      <c r="J39" s="5" t="s">
        <v>292</v>
      </c>
      <c r="K39" s="46" t="s">
        <v>140</v>
      </c>
      <c r="L39" s="55" t="s">
        <v>185</v>
      </c>
      <c r="M39" s="54"/>
      <c r="N39" s="54"/>
      <c r="O39" s="46" t="s">
        <v>165</v>
      </c>
      <c r="P39" s="55" t="s">
        <v>32</v>
      </c>
      <c r="Q39" s="55" t="s">
        <v>32</v>
      </c>
      <c r="R39" s="55" t="s">
        <v>32</v>
      </c>
      <c r="S39" s="55" t="s">
        <v>32</v>
      </c>
      <c r="T39" s="55" t="s">
        <v>32</v>
      </c>
      <c r="U39" s="55" t="s">
        <v>31</v>
      </c>
      <c r="V39" s="55" t="s">
        <v>31</v>
      </c>
      <c r="W39" s="46" t="s">
        <v>32</v>
      </c>
      <c r="X39" s="55" t="s">
        <v>32</v>
      </c>
      <c r="Y39" s="46" t="s">
        <v>32</v>
      </c>
      <c r="Z39" s="65" t="s">
        <v>54</v>
      </c>
      <c r="AA39" s="54"/>
      <c r="AB39" s="54"/>
      <c r="AC39" s="54" t="s">
        <v>281</v>
      </c>
      <c r="AD39" s="46">
        <f t="shared" si="0"/>
        <v>1</v>
      </c>
      <c r="AE39" s="54" t="str">
        <f t="shared" si="1"/>
        <v>IPB--0</v>
      </c>
      <c r="AF39" s="71" t="s">
        <v>31</v>
      </c>
    </row>
    <row r="40" spans="1:32" s="85" customFormat="1" ht="43.2" x14ac:dyDescent="0.25">
      <c r="A40" s="54">
        <v>25</v>
      </c>
      <c r="B40" s="46" t="s">
        <v>17</v>
      </c>
      <c r="C40" s="62" t="s">
        <v>280</v>
      </c>
      <c r="D40" s="86">
        <v>24</v>
      </c>
      <c r="E40" s="54" t="s">
        <v>279</v>
      </c>
      <c r="F40" s="80" t="s">
        <v>22</v>
      </c>
      <c r="G40" s="80" t="s">
        <v>227</v>
      </c>
      <c r="H40" s="72" t="s">
        <v>228</v>
      </c>
      <c r="I40" s="5" t="s">
        <v>280</v>
      </c>
      <c r="J40" s="5" t="s">
        <v>292</v>
      </c>
      <c r="K40" s="46" t="s">
        <v>140</v>
      </c>
      <c r="L40" s="55" t="s">
        <v>185</v>
      </c>
      <c r="M40" s="54"/>
      <c r="N40" s="54"/>
      <c r="O40" s="46" t="s">
        <v>165</v>
      </c>
      <c r="P40" s="55" t="s">
        <v>32</v>
      </c>
      <c r="Q40" s="55" t="s">
        <v>32</v>
      </c>
      <c r="R40" s="55" t="s">
        <v>32</v>
      </c>
      <c r="S40" s="55" t="s">
        <v>32</v>
      </c>
      <c r="T40" s="55" t="s">
        <v>32</v>
      </c>
      <c r="U40" s="55" t="s">
        <v>31</v>
      </c>
      <c r="V40" s="55" t="s">
        <v>31</v>
      </c>
      <c r="W40" s="46" t="s">
        <v>32</v>
      </c>
      <c r="X40" s="55" t="s">
        <v>32</v>
      </c>
      <c r="Y40" s="46" t="s">
        <v>32</v>
      </c>
      <c r="Z40" s="65" t="s">
        <v>54</v>
      </c>
      <c r="AA40" s="54"/>
      <c r="AB40" s="54"/>
      <c r="AC40" s="54" t="s">
        <v>281</v>
      </c>
      <c r="AD40" s="46">
        <f t="shared" si="0"/>
        <v>1</v>
      </c>
      <c r="AE40" s="54" t="str">
        <f t="shared" si="1"/>
        <v>IPB--0</v>
      </c>
      <c r="AF40" s="71" t="s">
        <v>31</v>
      </c>
    </row>
    <row r="41" spans="1:32" s="85" customFormat="1" ht="43.2" x14ac:dyDescent="0.25">
      <c r="A41" s="54">
        <v>26</v>
      </c>
      <c r="B41" s="46" t="s">
        <v>17</v>
      </c>
      <c r="C41" s="62" t="s">
        <v>280</v>
      </c>
      <c r="D41" s="86">
        <v>24</v>
      </c>
      <c r="E41" s="54" t="s">
        <v>275</v>
      </c>
      <c r="F41" s="80" t="s">
        <v>22</v>
      </c>
      <c r="G41" s="80" t="s">
        <v>229</v>
      </c>
      <c r="H41" s="72" t="s">
        <v>230</v>
      </c>
      <c r="I41" s="5" t="s">
        <v>280</v>
      </c>
      <c r="J41" s="5" t="s">
        <v>292</v>
      </c>
      <c r="K41" s="46" t="s">
        <v>140</v>
      </c>
      <c r="L41" s="55" t="s">
        <v>185</v>
      </c>
      <c r="M41" s="54"/>
      <c r="N41" s="54"/>
      <c r="O41" s="46" t="s">
        <v>165</v>
      </c>
      <c r="P41" s="55" t="s">
        <v>32</v>
      </c>
      <c r="Q41" s="55" t="s">
        <v>32</v>
      </c>
      <c r="R41" s="55" t="s">
        <v>32</v>
      </c>
      <c r="S41" s="55" t="s">
        <v>32</v>
      </c>
      <c r="T41" s="55" t="s">
        <v>32</v>
      </c>
      <c r="U41" s="55" t="s">
        <v>31</v>
      </c>
      <c r="V41" s="55" t="s">
        <v>31</v>
      </c>
      <c r="W41" s="46" t="s">
        <v>32</v>
      </c>
      <c r="X41" s="55" t="s">
        <v>32</v>
      </c>
      <c r="Y41" s="46" t="s">
        <v>32</v>
      </c>
      <c r="Z41" s="65" t="s">
        <v>54</v>
      </c>
      <c r="AA41" s="54"/>
      <c r="AB41" s="54"/>
      <c r="AC41" s="54" t="s">
        <v>281</v>
      </c>
      <c r="AD41" s="46">
        <f t="shared" si="0"/>
        <v>1</v>
      </c>
      <c r="AE41" s="54" t="str">
        <f t="shared" si="1"/>
        <v>IPB--0</v>
      </c>
      <c r="AF41" s="71" t="s">
        <v>31</v>
      </c>
    </row>
    <row r="42" spans="1:32" s="85" customFormat="1" ht="33.6" customHeight="1" x14ac:dyDescent="0.25">
      <c r="A42" s="54">
        <v>27</v>
      </c>
      <c r="B42" s="46" t="s">
        <v>17</v>
      </c>
      <c r="C42" s="62" t="s">
        <v>280</v>
      </c>
      <c r="D42" s="86">
        <v>24</v>
      </c>
      <c r="E42" s="54" t="s">
        <v>276</v>
      </c>
      <c r="F42" s="80" t="s">
        <v>22</v>
      </c>
      <c r="G42" s="80" t="s">
        <v>231</v>
      </c>
      <c r="H42" s="72" t="s">
        <v>232</v>
      </c>
      <c r="I42" s="5" t="s">
        <v>280</v>
      </c>
      <c r="J42" s="5" t="s">
        <v>292</v>
      </c>
      <c r="K42" s="46" t="s">
        <v>140</v>
      </c>
      <c r="L42" s="55" t="s">
        <v>185</v>
      </c>
      <c r="M42" s="54"/>
      <c r="N42" s="54"/>
      <c r="O42" s="46" t="s">
        <v>165</v>
      </c>
      <c r="P42" s="55" t="s">
        <v>32</v>
      </c>
      <c r="Q42" s="55" t="s">
        <v>32</v>
      </c>
      <c r="R42" s="55" t="s">
        <v>32</v>
      </c>
      <c r="S42" s="55" t="s">
        <v>32</v>
      </c>
      <c r="T42" s="55" t="s">
        <v>32</v>
      </c>
      <c r="U42" s="55" t="s">
        <v>31</v>
      </c>
      <c r="V42" s="55" t="s">
        <v>31</v>
      </c>
      <c r="W42" s="46" t="s">
        <v>32</v>
      </c>
      <c r="X42" s="55" t="s">
        <v>32</v>
      </c>
      <c r="Y42" s="46" t="s">
        <v>32</v>
      </c>
      <c r="Z42" s="65" t="s">
        <v>54</v>
      </c>
      <c r="AA42" s="54"/>
      <c r="AB42" s="54"/>
      <c r="AC42" s="54" t="s">
        <v>281</v>
      </c>
      <c r="AD42" s="46">
        <f t="shared" si="0"/>
        <v>1</v>
      </c>
      <c r="AE42" s="54" t="str">
        <f t="shared" si="1"/>
        <v>IPB--0</v>
      </c>
      <c r="AF42" s="71" t="s">
        <v>31</v>
      </c>
    </row>
    <row r="43" spans="1:32" s="85" customFormat="1" ht="43.2" x14ac:dyDescent="0.25">
      <c r="A43" s="54">
        <v>28</v>
      </c>
      <c r="B43" s="46" t="s">
        <v>17</v>
      </c>
      <c r="C43" s="62" t="s">
        <v>280</v>
      </c>
      <c r="D43" s="86">
        <v>24</v>
      </c>
      <c r="E43" s="54">
        <v>27</v>
      </c>
      <c r="F43" s="80" t="s">
        <v>22</v>
      </c>
      <c r="G43" s="80" t="s">
        <v>286</v>
      </c>
      <c r="H43" s="72" t="s">
        <v>233</v>
      </c>
      <c r="I43" s="5" t="s">
        <v>280</v>
      </c>
      <c r="J43" s="5" t="s">
        <v>292</v>
      </c>
      <c r="K43" s="46" t="s">
        <v>140</v>
      </c>
      <c r="L43" s="55" t="s">
        <v>185</v>
      </c>
      <c r="M43" s="54"/>
      <c r="N43" s="54"/>
      <c r="O43" s="46" t="s">
        <v>165</v>
      </c>
      <c r="P43" s="55" t="s">
        <v>32</v>
      </c>
      <c r="Q43" s="55" t="s">
        <v>32</v>
      </c>
      <c r="R43" s="55" t="s">
        <v>32</v>
      </c>
      <c r="S43" s="55" t="s">
        <v>32</v>
      </c>
      <c r="T43" s="55" t="s">
        <v>32</v>
      </c>
      <c r="U43" s="55" t="s">
        <v>31</v>
      </c>
      <c r="V43" s="55" t="s">
        <v>31</v>
      </c>
      <c r="W43" s="46" t="s">
        <v>32</v>
      </c>
      <c r="X43" s="55" t="s">
        <v>32</v>
      </c>
      <c r="Y43" s="46" t="s">
        <v>32</v>
      </c>
      <c r="Z43" s="65" t="s">
        <v>54</v>
      </c>
      <c r="AA43" s="54"/>
      <c r="AB43" s="54"/>
      <c r="AC43" s="54" t="s">
        <v>281</v>
      </c>
      <c r="AD43" s="46">
        <f t="shared" si="0"/>
        <v>1</v>
      </c>
      <c r="AE43" s="54" t="str">
        <f t="shared" si="1"/>
        <v>IPB--0</v>
      </c>
      <c r="AF43" s="71" t="s">
        <v>31</v>
      </c>
    </row>
    <row r="44" spans="1:32" s="85" customFormat="1" ht="43.2" x14ac:dyDescent="0.25">
      <c r="A44" s="54">
        <v>29</v>
      </c>
      <c r="B44" s="46" t="s">
        <v>17</v>
      </c>
      <c r="C44" s="62" t="s">
        <v>280</v>
      </c>
      <c r="D44" s="86">
        <v>34</v>
      </c>
      <c r="E44" s="54"/>
      <c r="F44" s="80" t="s">
        <v>22</v>
      </c>
      <c r="G44" s="80" t="s">
        <v>234</v>
      </c>
      <c r="H44" s="72" t="s">
        <v>235</v>
      </c>
      <c r="I44" s="5" t="s">
        <v>280</v>
      </c>
      <c r="J44" s="5" t="s">
        <v>292</v>
      </c>
      <c r="K44" s="46" t="s">
        <v>140</v>
      </c>
      <c r="L44" s="55" t="s">
        <v>185</v>
      </c>
      <c r="M44" s="54"/>
      <c r="N44" s="54"/>
      <c r="O44" s="46" t="s">
        <v>165</v>
      </c>
      <c r="P44" s="55" t="s">
        <v>32</v>
      </c>
      <c r="Q44" s="55" t="s">
        <v>32</v>
      </c>
      <c r="R44" s="55" t="s">
        <v>32</v>
      </c>
      <c r="S44" s="55" t="s">
        <v>32</v>
      </c>
      <c r="T44" s="55" t="s">
        <v>32</v>
      </c>
      <c r="U44" s="55" t="s">
        <v>31</v>
      </c>
      <c r="V44" s="55" t="s">
        <v>31</v>
      </c>
      <c r="W44" s="46" t="s">
        <v>32</v>
      </c>
      <c r="X44" s="55" t="s">
        <v>32</v>
      </c>
      <c r="Y44" s="46" t="s">
        <v>32</v>
      </c>
      <c r="Z44" s="65" t="s">
        <v>54</v>
      </c>
      <c r="AA44" s="54"/>
      <c r="AB44" s="54"/>
      <c r="AC44" s="54" t="s">
        <v>282</v>
      </c>
      <c r="AD44" s="46">
        <f t="shared" si="0"/>
        <v>1</v>
      </c>
      <c r="AE44" s="54" t="str">
        <f t="shared" si="1"/>
        <v>IPB--0</v>
      </c>
      <c r="AF44" s="71" t="s">
        <v>31</v>
      </c>
    </row>
    <row r="45" spans="1:32" s="85" customFormat="1" ht="28.8" x14ac:dyDescent="0.25">
      <c r="A45" s="54">
        <v>30</v>
      </c>
      <c r="B45" s="46" t="s">
        <v>17</v>
      </c>
      <c r="C45" s="62" t="s">
        <v>280</v>
      </c>
      <c r="D45" s="86">
        <v>35</v>
      </c>
      <c r="E45" s="54"/>
      <c r="F45" s="80" t="s">
        <v>22</v>
      </c>
      <c r="G45" s="80" t="s">
        <v>236</v>
      </c>
      <c r="H45" s="72" t="s">
        <v>237</v>
      </c>
      <c r="I45" s="5" t="s">
        <v>280</v>
      </c>
      <c r="J45" s="5" t="s">
        <v>292</v>
      </c>
      <c r="K45" s="46" t="s">
        <v>140</v>
      </c>
      <c r="L45" s="55" t="s">
        <v>185</v>
      </c>
      <c r="M45" s="54"/>
      <c r="N45" s="54"/>
      <c r="O45" s="46" t="s">
        <v>165</v>
      </c>
      <c r="P45" s="55" t="s">
        <v>32</v>
      </c>
      <c r="Q45" s="55" t="s">
        <v>32</v>
      </c>
      <c r="R45" s="55" t="s">
        <v>32</v>
      </c>
      <c r="S45" s="55" t="s">
        <v>32</v>
      </c>
      <c r="T45" s="55" t="s">
        <v>32</v>
      </c>
      <c r="U45" s="55" t="s">
        <v>31</v>
      </c>
      <c r="V45" s="55" t="s">
        <v>31</v>
      </c>
      <c r="W45" s="46" t="s">
        <v>32</v>
      </c>
      <c r="X45" s="55" t="s">
        <v>32</v>
      </c>
      <c r="Y45" s="46" t="s">
        <v>32</v>
      </c>
      <c r="Z45" s="65" t="s">
        <v>54</v>
      </c>
      <c r="AA45" s="54"/>
      <c r="AB45" s="54"/>
      <c r="AC45" s="54" t="s">
        <v>281</v>
      </c>
      <c r="AD45" s="46">
        <f t="shared" si="0"/>
        <v>1</v>
      </c>
      <c r="AE45" s="54" t="str">
        <f t="shared" si="1"/>
        <v>IPB--0</v>
      </c>
      <c r="AF45" s="71" t="s">
        <v>31</v>
      </c>
    </row>
    <row r="46" spans="1:32" s="85" customFormat="1" ht="28.8" x14ac:dyDescent="0.25">
      <c r="A46" s="54">
        <v>31</v>
      </c>
      <c r="B46" s="46" t="s">
        <v>17</v>
      </c>
      <c r="C46" s="62" t="s">
        <v>280</v>
      </c>
      <c r="D46" s="86">
        <v>36</v>
      </c>
      <c r="E46" s="54"/>
      <c r="F46" s="80" t="s">
        <v>22</v>
      </c>
      <c r="G46" s="80" t="s">
        <v>238</v>
      </c>
      <c r="H46" s="72" t="s">
        <v>239</v>
      </c>
      <c r="I46" s="5" t="s">
        <v>280</v>
      </c>
      <c r="J46" s="5" t="s">
        <v>292</v>
      </c>
      <c r="K46" s="46" t="s">
        <v>140</v>
      </c>
      <c r="L46" s="55" t="s">
        <v>185</v>
      </c>
      <c r="M46" s="54"/>
      <c r="N46" s="54"/>
      <c r="O46" s="46" t="s">
        <v>165</v>
      </c>
      <c r="P46" s="55" t="s">
        <v>32</v>
      </c>
      <c r="Q46" s="55" t="s">
        <v>32</v>
      </c>
      <c r="R46" s="55" t="s">
        <v>32</v>
      </c>
      <c r="S46" s="55" t="s">
        <v>32</v>
      </c>
      <c r="T46" s="55" t="s">
        <v>32</v>
      </c>
      <c r="U46" s="55" t="s">
        <v>31</v>
      </c>
      <c r="V46" s="55" t="s">
        <v>31</v>
      </c>
      <c r="W46" s="46" t="s">
        <v>32</v>
      </c>
      <c r="X46" s="55" t="s">
        <v>32</v>
      </c>
      <c r="Y46" s="46" t="s">
        <v>32</v>
      </c>
      <c r="Z46" s="65" t="s">
        <v>54</v>
      </c>
      <c r="AA46" s="54"/>
      <c r="AB46" s="54"/>
      <c r="AC46" s="54" t="s">
        <v>281</v>
      </c>
      <c r="AD46" s="46">
        <f t="shared" si="0"/>
        <v>1</v>
      </c>
      <c r="AE46" s="54" t="str">
        <f t="shared" si="1"/>
        <v>IPB--0</v>
      </c>
      <c r="AF46" s="71" t="s">
        <v>31</v>
      </c>
    </row>
    <row r="47" spans="1:32" s="85" customFormat="1" ht="57.6" customHeight="1" x14ac:dyDescent="0.25">
      <c r="A47" s="54">
        <v>32</v>
      </c>
      <c r="B47" s="46" t="s">
        <v>17</v>
      </c>
      <c r="C47" s="62" t="s">
        <v>280</v>
      </c>
      <c r="D47" s="86">
        <v>39</v>
      </c>
      <c r="E47" s="54">
        <v>0.1</v>
      </c>
      <c r="F47" s="80" t="s">
        <v>22</v>
      </c>
      <c r="G47" s="80" t="s">
        <v>240</v>
      </c>
      <c r="H47" s="72" t="s">
        <v>241</v>
      </c>
      <c r="I47" s="5" t="s">
        <v>280</v>
      </c>
      <c r="J47" s="5" t="s">
        <v>292</v>
      </c>
      <c r="K47" s="46" t="s">
        <v>140</v>
      </c>
      <c r="L47" s="55" t="s">
        <v>185</v>
      </c>
      <c r="M47" s="54"/>
      <c r="N47" s="54"/>
      <c r="O47" s="46" t="s">
        <v>165</v>
      </c>
      <c r="P47" s="55" t="s">
        <v>32</v>
      </c>
      <c r="Q47" s="55" t="s">
        <v>32</v>
      </c>
      <c r="R47" s="55" t="s">
        <v>32</v>
      </c>
      <c r="S47" s="55" t="s">
        <v>32</v>
      </c>
      <c r="T47" s="55" t="s">
        <v>32</v>
      </c>
      <c r="U47" s="55" t="s">
        <v>31</v>
      </c>
      <c r="V47" s="55" t="s">
        <v>31</v>
      </c>
      <c r="W47" s="46" t="s">
        <v>32</v>
      </c>
      <c r="X47" s="55" t="s">
        <v>32</v>
      </c>
      <c r="Y47" s="46" t="s">
        <v>32</v>
      </c>
      <c r="Z47" s="65" t="s">
        <v>54</v>
      </c>
      <c r="AA47" s="54"/>
      <c r="AB47" s="54"/>
      <c r="AC47" s="54" t="s">
        <v>281</v>
      </c>
      <c r="AD47" s="46">
        <f t="shared" si="0"/>
        <v>1</v>
      </c>
      <c r="AE47" s="54" t="str">
        <f t="shared" si="1"/>
        <v>IPB--0</v>
      </c>
      <c r="AF47" s="71" t="s">
        <v>31</v>
      </c>
    </row>
    <row r="48" spans="1:32" s="85" customFormat="1" ht="86.4" x14ac:dyDescent="0.25">
      <c r="A48" s="54">
        <v>33</v>
      </c>
      <c r="B48" s="46" t="s">
        <v>17</v>
      </c>
      <c r="C48" s="62" t="s">
        <v>280</v>
      </c>
      <c r="D48" s="86">
        <v>40</v>
      </c>
      <c r="E48" s="54">
        <v>0.3</v>
      </c>
      <c r="F48" s="80" t="s">
        <v>22</v>
      </c>
      <c r="G48" s="80" t="s">
        <v>242</v>
      </c>
      <c r="H48" s="72" t="s">
        <v>243</v>
      </c>
      <c r="I48" s="5" t="s">
        <v>280</v>
      </c>
      <c r="J48" s="5" t="s">
        <v>292</v>
      </c>
      <c r="K48" s="46" t="s">
        <v>140</v>
      </c>
      <c r="L48" s="55" t="s">
        <v>185</v>
      </c>
      <c r="M48" s="54"/>
      <c r="N48" s="54"/>
      <c r="O48" s="46" t="s">
        <v>165</v>
      </c>
      <c r="P48" s="55" t="s">
        <v>32</v>
      </c>
      <c r="Q48" s="55" t="s">
        <v>32</v>
      </c>
      <c r="R48" s="55" t="s">
        <v>32</v>
      </c>
      <c r="S48" s="55" t="s">
        <v>32</v>
      </c>
      <c r="T48" s="55" t="s">
        <v>32</v>
      </c>
      <c r="U48" s="55" t="s">
        <v>31</v>
      </c>
      <c r="V48" s="55" t="s">
        <v>31</v>
      </c>
      <c r="W48" s="46" t="s">
        <v>32</v>
      </c>
      <c r="X48" s="55" t="s">
        <v>32</v>
      </c>
      <c r="Y48" s="46" t="s">
        <v>32</v>
      </c>
      <c r="Z48" s="65" t="s">
        <v>54</v>
      </c>
      <c r="AA48" s="54"/>
      <c r="AB48" s="54"/>
      <c r="AC48" s="54" t="s">
        <v>282</v>
      </c>
      <c r="AD48" s="46">
        <f t="shared" si="0"/>
        <v>1</v>
      </c>
      <c r="AE48" s="54" t="str">
        <f t="shared" si="1"/>
        <v>IPB--0</v>
      </c>
      <c r="AF48" s="71" t="s">
        <v>31</v>
      </c>
    </row>
    <row r="49" spans="1:32" s="85" customFormat="1" ht="57.6" x14ac:dyDescent="0.25">
      <c r="A49" s="54">
        <v>34</v>
      </c>
      <c r="B49" s="46" t="s">
        <v>17</v>
      </c>
      <c r="C49" s="62" t="s">
        <v>280</v>
      </c>
      <c r="D49" s="86">
        <v>40</v>
      </c>
      <c r="E49" s="54">
        <v>20</v>
      </c>
      <c r="F49" s="80" t="s">
        <v>22</v>
      </c>
      <c r="G49" s="80" t="s">
        <v>244</v>
      </c>
      <c r="H49" s="72" t="s">
        <v>245</v>
      </c>
      <c r="I49" s="5" t="s">
        <v>280</v>
      </c>
      <c r="J49" s="5" t="s">
        <v>292</v>
      </c>
      <c r="K49" s="46" t="s">
        <v>140</v>
      </c>
      <c r="L49" s="55" t="s">
        <v>185</v>
      </c>
      <c r="M49" s="54"/>
      <c r="N49" s="54"/>
      <c r="O49" s="46" t="s">
        <v>165</v>
      </c>
      <c r="P49" s="55" t="s">
        <v>32</v>
      </c>
      <c r="Q49" s="55" t="s">
        <v>32</v>
      </c>
      <c r="R49" s="55" t="s">
        <v>32</v>
      </c>
      <c r="S49" s="55" t="s">
        <v>32</v>
      </c>
      <c r="T49" s="55" t="s">
        <v>32</v>
      </c>
      <c r="U49" s="55" t="s">
        <v>31</v>
      </c>
      <c r="V49" s="55" t="s">
        <v>31</v>
      </c>
      <c r="W49" s="46" t="s">
        <v>32</v>
      </c>
      <c r="X49" s="55" t="s">
        <v>32</v>
      </c>
      <c r="Y49" s="46" t="s">
        <v>32</v>
      </c>
      <c r="Z49" s="65" t="s">
        <v>54</v>
      </c>
      <c r="AA49" s="54"/>
      <c r="AB49" s="54"/>
      <c r="AC49" s="54" t="s">
        <v>281</v>
      </c>
      <c r="AD49" s="46">
        <f t="shared" si="0"/>
        <v>1</v>
      </c>
      <c r="AE49" s="54" t="str">
        <f t="shared" si="1"/>
        <v>IPB--0</v>
      </c>
      <c r="AF49" s="71" t="s">
        <v>31</v>
      </c>
    </row>
    <row r="50" spans="1:32" s="85" customFormat="1" ht="43.2" x14ac:dyDescent="0.25">
      <c r="A50" s="54">
        <v>35</v>
      </c>
      <c r="B50" s="46" t="s">
        <v>17</v>
      </c>
      <c r="C50" s="62" t="s">
        <v>280</v>
      </c>
      <c r="D50" s="86">
        <v>43</v>
      </c>
      <c r="E50" s="54">
        <v>0.2</v>
      </c>
      <c r="F50" s="80" t="s">
        <v>22</v>
      </c>
      <c r="G50" s="80" t="s">
        <v>246</v>
      </c>
      <c r="H50" s="72" t="s">
        <v>247</v>
      </c>
      <c r="I50" s="5" t="s">
        <v>280</v>
      </c>
      <c r="J50" s="5" t="s">
        <v>292</v>
      </c>
      <c r="K50" s="46" t="s">
        <v>140</v>
      </c>
      <c r="L50" s="55" t="s">
        <v>185</v>
      </c>
      <c r="M50" s="54"/>
      <c r="N50" s="54"/>
      <c r="O50" s="46" t="s">
        <v>165</v>
      </c>
      <c r="P50" s="55" t="s">
        <v>32</v>
      </c>
      <c r="Q50" s="55" t="s">
        <v>32</v>
      </c>
      <c r="R50" s="55" t="s">
        <v>32</v>
      </c>
      <c r="S50" s="55" t="s">
        <v>32</v>
      </c>
      <c r="T50" s="55" t="s">
        <v>32</v>
      </c>
      <c r="U50" s="55" t="s">
        <v>31</v>
      </c>
      <c r="V50" s="55" t="s">
        <v>31</v>
      </c>
      <c r="W50" s="46" t="s">
        <v>32</v>
      </c>
      <c r="X50" s="55" t="s">
        <v>32</v>
      </c>
      <c r="Y50" s="46" t="s">
        <v>32</v>
      </c>
      <c r="Z50" s="65" t="s">
        <v>54</v>
      </c>
      <c r="AA50" s="54"/>
      <c r="AB50" s="54"/>
      <c r="AC50" s="54" t="s">
        <v>282</v>
      </c>
      <c r="AD50" s="46">
        <f t="shared" si="0"/>
        <v>1</v>
      </c>
      <c r="AE50" s="54" t="str">
        <f t="shared" si="1"/>
        <v>IPB--0</v>
      </c>
      <c r="AF50" s="71" t="s">
        <v>31</v>
      </c>
    </row>
    <row r="51" spans="1:32" s="85" customFormat="1" ht="43.2" x14ac:dyDescent="0.25">
      <c r="A51" s="54"/>
      <c r="B51" s="46"/>
      <c r="C51" s="62"/>
      <c r="D51" s="86">
        <v>46</v>
      </c>
      <c r="E51" s="54">
        <v>0.1</v>
      </c>
      <c r="F51" s="80" t="s">
        <v>22</v>
      </c>
      <c r="G51" s="80" t="s">
        <v>288</v>
      </c>
      <c r="H51" s="72" t="s">
        <v>287</v>
      </c>
      <c r="I51" s="5" t="s">
        <v>280</v>
      </c>
      <c r="J51" s="5" t="s">
        <v>292</v>
      </c>
      <c r="K51" s="46" t="s">
        <v>140</v>
      </c>
      <c r="L51" s="55" t="s">
        <v>185</v>
      </c>
      <c r="M51" s="54"/>
      <c r="N51" s="54"/>
      <c r="O51" s="46" t="s">
        <v>165</v>
      </c>
      <c r="P51" s="55" t="s">
        <v>32</v>
      </c>
      <c r="Q51" s="55" t="s">
        <v>32</v>
      </c>
      <c r="R51" s="55" t="s">
        <v>32</v>
      </c>
      <c r="S51" s="55" t="s">
        <v>32</v>
      </c>
      <c r="T51" s="55" t="s">
        <v>32</v>
      </c>
      <c r="U51" s="55" t="s">
        <v>31</v>
      </c>
      <c r="V51" s="55" t="s">
        <v>31</v>
      </c>
      <c r="W51" s="46" t="s">
        <v>32</v>
      </c>
      <c r="X51" s="55" t="s">
        <v>32</v>
      </c>
      <c r="Y51" s="46" t="s">
        <v>32</v>
      </c>
      <c r="Z51" s="65" t="s">
        <v>54</v>
      </c>
      <c r="AA51" s="54"/>
      <c r="AB51" s="54"/>
      <c r="AC51" s="54" t="s">
        <v>281</v>
      </c>
      <c r="AD51" s="46">
        <f t="shared" si="0"/>
        <v>1</v>
      </c>
      <c r="AE51" s="54" t="str">
        <f t="shared" si="1"/>
        <v>IPB--0</v>
      </c>
      <c r="AF51" s="71" t="s">
        <v>31</v>
      </c>
    </row>
    <row r="52" spans="1:32" s="85" customFormat="1" ht="43.2" customHeight="1" x14ac:dyDescent="0.25">
      <c r="A52" s="54">
        <v>37</v>
      </c>
      <c r="B52" s="46" t="s">
        <v>17</v>
      </c>
      <c r="C52" s="62" t="s">
        <v>280</v>
      </c>
      <c r="D52" s="86">
        <v>46</v>
      </c>
      <c r="E52" s="54">
        <v>0.2</v>
      </c>
      <c r="F52" s="80" t="s">
        <v>22</v>
      </c>
      <c r="G52" s="80" t="s">
        <v>248</v>
      </c>
      <c r="H52" s="72" t="s">
        <v>249</v>
      </c>
      <c r="I52" s="5" t="s">
        <v>280</v>
      </c>
      <c r="J52" s="5" t="s">
        <v>292</v>
      </c>
      <c r="K52" s="46" t="s">
        <v>140</v>
      </c>
      <c r="L52" s="55" t="s">
        <v>185</v>
      </c>
      <c r="M52" s="54"/>
      <c r="N52" s="54"/>
      <c r="O52" s="46" t="s">
        <v>165</v>
      </c>
      <c r="P52" s="55" t="s">
        <v>32</v>
      </c>
      <c r="Q52" s="55" t="s">
        <v>32</v>
      </c>
      <c r="R52" s="55" t="s">
        <v>32</v>
      </c>
      <c r="S52" s="55" t="s">
        <v>32</v>
      </c>
      <c r="T52" s="55" t="s">
        <v>32</v>
      </c>
      <c r="U52" s="55" t="s">
        <v>31</v>
      </c>
      <c r="V52" s="55" t="s">
        <v>31</v>
      </c>
      <c r="W52" s="46" t="s">
        <v>32</v>
      </c>
      <c r="X52" s="55" t="s">
        <v>32</v>
      </c>
      <c r="Y52" s="46" t="s">
        <v>32</v>
      </c>
      <c r="Z52" s="65" t="s">
        <v>54</v>
      </c>
      <c r="AA52" s="54"/>
      <c r="AB52" s="54"/>
      <c r="AC52" s="54" t="s">
        <v>281</v>
      </c>
      <c r="AD52" s="46">
        <f t="shared" si="0"/>
        <v>1</v>
      </c>
      <c r="AE52" s="54" t="str">
        <f t="shared" si="1"/>
        <v>IPB--0</v>
      </c>
      <c r="AF52" s="71" t="s">
        <v>31</v>
      </c>
    </row>
    <row r="53" spans="1:32" s="85" customFormat="1" ht="57.6" x14ac:dyDescent="0.25">
      <c r="A53" s="54">
        <v>38</v>
      </c>
      <c r="B53" s="46" t="s">
        <v>17</v>
      </c>
      <c r="C53" s="62" t="s">
        <v>280</v>
      </c>
      <c r="D53" s="86">
        <v>46</v>
      </c>
      <c r="E53" s="54">
        <v>0.3</v>
      </c>
      <c r="F53" s="80" t="s">
        <v>22</v>
      </c>
      <c r="G53" s="80" t="s">
        <v>250</v>
      </c>
      <c r="H53" s="72" t="s">
        <v>251</v>
      </c>
      <c r="I53" s="5" t="s">
        <v>280</v>
      </c>
      <c r="J53" s="5" t="s">
        <v>292</v>
      </c>
      <c r="K53" s="46" t="s">
        <v>140</v>
      </c>
      <c r="L53" s="55" t="s">
        <v>185</v>
      </c>
      <c r="M53" s="54"/>
      <c r="N53" s="54"/>
      <c r="O53" s="46" t="s">
        <v>165</v>
      </c>
      <c r="P53" s="55" t="s">
        <v>32</v>
      </c>
      <c r="Q53" s="55" t="s">
        <v>32</v>
      </c>
      <c r="R53" s="55" t="s">
        <v>32</v>
      </c>
      <c r="S53" s="55" t="s">
        <v>32</v>
      </c>
      <c r="T53" s="55" t="s">
        <v>32</v>
      </c>
      <c r="U53" s="55" t="s">
        <v>31</v>
      </c>
      <c r="V53" s="55" t="s">
        <v>31</v>
      </c>
      <c r="W53" s="46" t="s">
        <v>32</v>
      </c>
      <c r="X53" s="55" t="s">
        <v>32</v>
      </c>
      <c r="Y53" s="46" t="s">
        <v>32</v>
      </c>
      <c r="Z53" s="65" t="s">
        <v>54</v>
      </c>
      <c r="AA53" s="54"/>
      <c r="AB53" s="54"/>
      <c r="AC53" s="54" t="s">
        <v>281</v>
      </c>
      <c r="AD53" s="46">
        <f t="shared" si="0"/>
        <v>1</v>
      </c>
      <c r="AE53" s="54" t="str">
        <f t="shared" si="1"/>
        <v>IPB--0</v>
      </c>
      <c r="AF53" s="71" t="s">
        <v>31</v>
      </c>
    </row>
    <row r="54" spans="1:32" s="85" customFormat="1" ht="43.2" x14ac:dyDescent="0.25">
      <c r="A54" s="54">
        <v>39</v>
      </c>
      <c r="B54" s="46" t="s">
        <v>17</v>
      </c>
      <c r="C54" s="62" t="s">
        <v>280</v>
      </c>
      <c r="D54" s="86">
        <v>46</v>
      </c>
      <c r="E54" s="54">
        <v>0.4</v>
      </c>
      <c r="F54" s="80" t="s">
        <v>22</v>
      </c>
      <c r="G54" s="80" t="s">
        <v>252</v>
      </c>
      <c r="H54" s="72" t="s">
        <v>253</v>
      </c>
      <c r="I54" s="5" t="s">
        <v>280</v>
      </c>
      <c r="J54" s="5" t="s">
        <v>292</v>
      </c>
      <c r="K54" s="46" t="s">
        <v>140</v>
      </c>
      <c r="L54" s="55" t="s">
        <v>185</v>
      </c>
      <c r="M54" s="54"/>
      <c r="N54" s="54"/>
      <c r="O54" s="46" t="s">
        <v>165</v>
      </c>
      <c r="P54" s="55" t="s">
        <v>32</v>
      </c>
      <c r="Q54" s="55" t="s">
        <v>32</v>
      </c>
      <c r="R54" s="55" t="s">
        <v>32</v>
      </c>
      <c r="S54" s="55" t="s">
        <v>32</v>
      </c>
      <c r="T54" s="55" t="s">
        <v>32</v>
      </c>
      <c r="U54" s="55" t="s">
        <v>31</v>
      </c>
      <c r="V54" s="55" t="s">
        <v>31</v>
      </c>
      <c r="W54" s="46" t="s">
        <v>32</v>
      </c>
      <c r="X54" s="55" t="s">
        <v>32</v>
      </c>
      <c r="Y54" s="46" t="s">
        <v>32</v>
      </c>
      <c r="Z54" s="65" t="s">
        <v>54</v>
      </c>
      <c r="AA54" s="54"/>
      <c r="AB54" s="54"/>
      <c r="AC54" s="54" t="s">
        <v>281</v>
      </c>
      <c r="AD54" s="46">
        <f t="shared" si="0"/>
        <v>1</v>
      </c>
      <c r="AE54" s="54" t="str">
        <f t="shared" si="1"/>
        <v>IPB--0</v>
      </c>
      <c r="AF54" s="71" t="s">
        <v>31</v>
      </c>
    </row>
    <row r="55" spans="1:32" s="85" customFormat="1" ht="28.8" x14ac:dyDescent="0.25">
      <c r="A55" s="54">
        <v>40</v>
      </c>
      <c r="B55" s="46" t="s">
        <v>17</v>
      </c>
      <c r="C55" s="62" t="s">
        <v>280</v>
      </c>
      <c r="D55" s="86">
        <v>47</v>
      </c>
      <c r="E55" s="54"/>
      <c r="F55" s="80" t="s">
        <v>22</v>
      </c>
      <c r="G55" s="80" t="s">
        <v>254</v>
      </c>
      <c r="H55" s="72" t="s">
        <v>255</v>
      </c>
      <c r="I55" s="5" t="s">
        <v>280</v>
      </c>
      <c r="J55" s="5" t="s">
        <v>292</v>
      </c>
      <c r="K55" s="46" t="s">
        <v>140</v>
      </c>
      <c r="L55" s="55" t="s">
        <v>185</v>
      </c>
      <c r="M55" s="54"/>
      <c r="N55" s="54"/>
      <c r="O55" s="46" t="s">
        <v>165</v>
      </c>
      <c r="P55" s="55" t="s">
        <v>32</v>
      </c>
      <c r="Q55" s="55" t="s">
        <v>32</v>
      </c>
      <c r="R55" s="55" t="s">
        <v>32</v>
      </c>
      <c r="S55" s="55" t="s">
        <v>32</v>
      </c>
      <c r="T55" s="55" t="s">
        <v>32</v>
      </c>
      <c r="U55" s="55" t="s">
        <v>31</v>
      </c>
      <c r="V55" s="55" t="s">
        <v>31</v>
      </c>
      <c r="W55" s="46" t="s">
        <v>32</v>
      </c>
      <c r="X55" s="55" t="s">
        <v>32</v>
      </c>
      <c r="Y55" s="46" t="s">
        <v>32</v>
      </c>
      <c r="Z55" s="65" t="s">
        <v>54</v>
      </c>
      <c r="AA55" s="54"/>
      <c r="AB55" s="54"/>
      <c r="AC55" s="54" t="s">
        <v>281</v>
      </c>
      <c r="AD55" s="46">
        <f t="shared" si="0"/>
        <v>1</v>
      </c>
      <c r="AE55" s="54" t="str">
        <f t="shared" si="1"/>
        <v>IPB--0</v>
      </c>
      <c r="AF55" s="71" t="s">
        <v>31</v>
      </c>
    </row>
    <row r="56" spans="1:32" s="85" customFormat="1" ht="60" customHeight="1" x14ac:dyDescent="0.25">
      <c r="B56" s="54"/>
      <c r="C56" s="54"/>
      <c r="I56" s="54"/>
      <c r="J56" s="54"/>
      <c r="K56" s="46"/>
      <c r="L56" s="54"/>
      <c r="M56" s="54"/>
      <c r="N56" s="54"/>
      <c r="O56" s="54"/>
      <c r="P56" s="54"/>
      <c r="Q56" s="54"/>
      <c r="R56" s="55"/>
      <c r="S56" s="54"/>
      <c r="T56" s="54"/>
      <c r="U56" s="54"/>
      <c r="V56" s="54"/>
      <c r="W56" s="54"/>
      <c r="X56" s="54"/>
      <c r="Y56" s="54"/>
      <c r="Z56" s="54"/>
      <c r="AA56" s="54"/>
      <c r="AB56" s="54"/>
      <c r="AC56" s="54"/>
      <c r="AD56" s="71"/>
      <c r="AE56" s="86"/>
    </row>
    <row r="57" spans="1:32" s="85" customFormat="1" x14ac:dyDescent="0.25">
      <c r="B57" s="54"/>
      <c r="C57" s="54"/>
      <c r="D57" s="86"/>
      <c r="E57" s="54"/>
      <c r="F57" s="54"/>
      <c r="G57" s="46"/>
      <c r="H57" s="54"/>
      <c r="I57" s="54"/>
      <c r="J57" s="54"/>
      <c r="L57" s="54"/>
      <c r="M57" s="54"/>
      <c r="N57" s="54"/>
      <c r="O57" s="54"/>
      <c r="P57" s="54"/>
      <c r="Q57" s="54"/>
      <c r="R57" s="54"/>
      <c r="S57" s="54"/>
      <c r="T57" s="54"/>
      <c r="U57" s="54"/>
      <c r="V57" s="54"/>
      <c r="W57" s="54"/>
      <c r="X57" s="54"/>
      <c r="Y57" s="54"/>
      <c r="Z57" s="54"/>
      <c r="AA57" s="54"/>
      <c r="AB57" s="54"/>
      <c r="AC57" s="54"/>
      <c r="AD57" s="71"/>
      <c r="AE57" s="86"/>
    </row>
    <row r="58" spans="1:32" s="85" customFormat="1" x14ac:dyDescent="0.25">
      <c r="B58" s="54"/>
      <c r="C58" s="54"/>
      <c r="D58" s="86"/>
      <c r="E58" s="54"/>
      <c r="F58" s="54"/>
      <c r="G58" s="46"/>
      <c r="H58" s="54"/>
      <c r="I58" s="54"/>
      <c r="J58" s="54"/>
      <c r="L58" s="54"/>
      <c r="M58" s="54"/>
      <c r="N58" s="54"/>
      <c r="O58" s="54"/>
      <c r="P58" s="54"/>
      <c r="Q58" s="54"/>
      <c r="R58" s="54"/>
      <c r="S58" s="54"/>
      <c r="T58" s="54"/>
      <c r="U58" s="54"/>
      <c r="V58" s="54"/>
      <c r="W58" s="54"/>
      <c r="X58" s="54"/>
      <c r="Y58" s="54"/>
      <c r="Z58" s="54"/>
      <c r="AA58" s="54"/>
      <c r="AB58" s="54"/>
      <c r="AC58" s="54"/>
      <c r="AD58" s="71"/>
      <c r="AE58" s="86"/>
    </row>
  </sheetData>
  <mergeCells count="13">
    <mergeCell ref="Z14:AF14"/>
    <mergeCell ref="G5:AB5"/>
    <mergeCell ref="H7:AB7"/>
    <mergeCell ref="H6:AB6"/>
    <mergeCell ref="G8:I8"/>
    <mergeCell ref="G9:I9"/>
    <mergeCell ref="K8:N8"/>
    <mergeCell ref="K9:N9"/>
    <mergeCell ref="AA8:AB8"/>
    <mergeCell ref="AA9:AB9"/>
    <mergeCell ref="U14:Y14"/>
    <mergeCell ref="O14:T14"/>
    <mergeCell ref="K14:N14"/>
  </mergeCells>
  <phoneticPr fontId="16" type="noConversion"/>
  <conditionalFormatting sqref="AD16:AD55">
    <cfRule type="colorScale" priority="1">
      <colorScale>
        <cfvo type="num" val="3"/>
        <cfvo type="num" val="5"/>
        <cfvo type="num" val="9"/>
        <color rgb="FF00B050"/>
        <color rgb="FFFFFF00"/>
        <color rgb="FFFF0000"/>
      </colorScale>
    </cfRule>
  </conditionalFormatting>
  <pageMargins left="0.7" right="0.7" top="0.75" bottom="0.75" header="0.3" footer="0.3"/>
  <pageSetup scale="15" orientation="landscape"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F9A46DED-2657-476A-9282-4C35CDCF0CDC}">
          <x14:formula1>
            <xm:f>Valores!$C$2:$C$4</xm:f>
          </x14:formula1>
          <xm:sqref>N16:N37</xm:sqref>
        </x14:dataValidation>
        <x14:dataValidation type="list" allowBlank="1" showInputMessage="1" showErrorMessage="1" xr:uid="{209297E7-9FF5-4069-B2AD-4F3B39914D84}">
          <x14:formula1>
            <xm:f>Valores!$S$8:$S$9</xm:f>
          </x14:formula1>
          <xm:sqref>AF16:AF55 Y24:Y25 V26:V55 V16:V24 U16:U55</xm:sqref>
        </x14:dataValidation>
        <x14:dataValidation type="list" allowBlank="1" showInputMessage="1" showErrorMessage="1" xr:uid="{7F42E8AE-71FD-4092-9EEB-9FFF729CC8C7}">
          <x14:formula1>
            <xm:f>Valores!$X$8:$X$10</xm:f>
          </x14:formula1>
          <xm:sqref>O16:O55</xm:sqref>
        </x14:dataValidation>
        <x14:dataValidation type="list" allowBlank="1" showInputMessage="1" showErrorMessage="1" xr:uid="{EFA0D057-DD10-4961-A6D6-DA590D0B365F}">
          <x14:formula1>
            <xm:f>Valores!$S$8:$S$10</xm:f>
          </x14:formula1>
          <xm:sqref>Y26:Y55 Y16:Y23</xm:sqref>
        </x14:dataValidation>
        <x14:dataValidation type="list" allowBlank="1" showInputMessage="1" showErrorMessage="1" xr:uid="{2376EB5C-72E9-453F-8271-179168679722}">
          <x14:formula1>
            <xm:f>Valores!$K$2:$K$4</xm:f>
          </x14:formula1>
          <xm:sqref>AA16:AA37</xm:sqref>
        </x14:dataValidation>
        <x14:dataValidation type="list" allowBlank="1" showInputMessage="1" showErrorMessage="1" xr:uid="{92683FC2-2F7B-4704-9700-AC5F1A9414E6}">
          <x14:formula1>
            <xm:f>Valores!$M$2:$M$4</xm:f>
          </x14:formula1>
          <xm:sqref>AB16:AB37</xm:sqref>
        </x14:dataValidation>
        <x14:dataValidation type="list" allowBlank="1" showInputMessage="1" showErrorMessage="1" xr:uid="{B299DF8C-BA13-4588-A16A-D892FDAF8680}">
          <x14:formula1>
            <xm:f>Valores!$I$2:$I$5</xm:f>
          </x14:formula1>
          <xm:sqref>Z16:Z55</xm:sqref>
        </x14:dataValidation>
        <x14:dataValidation type="list" allowBlank="1" showInputMessage="1" showErrorMessage="1" xr:uid="{EBD9F0B5-4D7E-4104-AF4C-CF3E3049BD7C}">
          <x14:formula1>
            <xm:f>Valores!$R$8:$R$11</xm:f>
          </x14:formula1>
          <xm:sqref>W16:W55</xm:sqref>
        </x14:dataValidation>
        <x14:dataValidation type="list" allowBlank="1" showInputMessage="1" showErrorMessage="1" xr:uid="{CFE09027-36C3-47AE-8C20-8237C726A02C}">
          <x14:formula1>
            <xm:f>Valores!$A$18:$A$28</xm:f>
          </x14:formula1>
          <xm:sqref>B16:B55</xm:sqref>
        </x14:dataValidation>
        <x14:dataValidation type="list" allowBlank="1" showInputMessage="1" showErrorMessage="1" xr:uid="{0BFBDF87-A904-4291-83DA-0CC3AEFCB78F}">
          <x14:formula1>
            <xm:f>Valores!$B$2:$B$6</xm:f>
          </x14:formula1>
          <xm:sqref>F16:F55</xm:sqref>
        </x14:dataValidation>
        <x14:dataValidation type="list" allowBlank="1" showInputMessage="1" showErrorMessage="1" xr:uid="{6A17D84A-CB59-49B7-9607-90D16933B3F3}">
          <x14:formula1>
            <xm:f>Valores!$R$12:$R$14</xm:f>
          </x14:formula1>
          <xm:sqref>R16:R56</xm:sqref>
        </x14:dataValidation>
        <x14:dataValidation type="list" allowBlank="1" showInputMessage="1" showErrorMessage="1" xr:uid="{6A3C43F0-39ED-42AE-BE79-6F955D0F0825}">
          <x14:formula1>
            <xm:f>Valores!$R$15:$R$17</xm:f>
          </x14:formula1>
          <xm:sqref>K16:K56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O64"/>
  <sheetViews>
    <sheetView showGridLines="0" zoomScale="79" zoomScaleNormal="79" workbookViewId="0">
      <selection activeCell="K16" sqref="K16"/>
    </sheetView>
  </sheetViews>
  <sheetFormatPr baseColWidth="10" defaultColWidth="11.44140625" defaultRowHeight="13.8" x14ac:dyDescent="0.25"/>
  <cols>
    <col min="1" max="1" width="14.6640625" style="47" customWidth="1"/>
    <col min="2" max="2" width="21.33203125" style="48" customWidth="1"/>
    <col min="3" max="3" width="24.109375" style="47" customWidth="1"/>
    <col min="4" max="4" width="17.109375" style="48" customWidth="1"/>
    <col min="5" max="5" width="33.33203125" style="48" customWidth="1"/>
    <col min="6" max="6" width="18.5546875" style="50" customWidth="1"/>
    <col min="7" max="7" width="20.88671875" style="50" customWidth="1"/>
    <col min="8" max="8" width="27.6640625" style="50" customWidth="1"/>
    <col min="9" max="9" width="17" style="50" customWidth="1"/>
    <col min="10" max="10" width="26.33203125" style="50" customWidth="1"/>
    <col min="11" max="11" width="22.44140625" style="47" customWidth="1"/>
    <col min="12" max="16384" width="11.44140625" style="47"/>
  </cols>
  <sheetData>
    <row r="5" spans="1:15" x14ac:dyDescent="0.25">
      <c r="A5" s="94" t="s">
        <v>47</v>
      </c>
      <c r="B5" s="94"/>
      <c r="C5" s="94"/>
      <c r="D5" s="94"/>
      <c r="E5" s="94"/>
      <c r="F5" s="94"/>
      <c r="G5" s="94"/>
      <c r="H5" s="94"/>
      <c r="I5" s="94"/>
      <c r="J5" s="94"/>
      <c r="K5" s="94"/>
      <c r="L5" s="94"/>
      <c r="M5" s="49"/>
      <c r="N5" s="50"/>
      <c r="O5" s="49"/>
    </row>
    <row r="6" spans="1:15" ht="15.75" customHeight="1" x14ac:dyDescent="0.25">
      <c r="A6" s="143" t="s">
        <v>48</v>
      </c>
      <c r="B6" s="144"/>
      <c r="C6" s="145"/>
      <c r="D6" s="149" t="s">
        <v>141</v>
      </c>
      <c r="E6" s="150"/>
      <c r="F6" s="150"/>
      <c r="G6" s="150"/>
      <c r="H6" s="150"/>
      <c r="I6" s="150"/>
      <c r="J6" s="150"/>
      <c r="K6" s="150"/>
      <c r="L6" s="151"/>
      <c r="M6" s="49"/>
      <c r="N6" s="50"/>
      <c r="O6" s="49"/>
    </row>
    <row r="7" spans="1:15" ht="28.5" customHeight="1" x14ac:dyDescent="0.25">
      <c r="A7" s="143" t="s">
        <v>49</v>
      </c>
      <c r="B7" s="144"/>
      <c r="C7" s="145"/>
      <c r="D7" s="149" t="s">
        <v>50</v>
      </c>
      <c r="E7" s="150"/>
      <c r="F7" s="150"/>
      <c r="G7" s="150"/>
      <c r="H7" s="150"/>
      <c r="I7" s="150"/>
      <c r="J7" s="150"/>
      <c r="K7" s="150"/>
      <c r="L7" s="151"/>
      <c r="M7" s="49"/>
      <c r="N7" s="50"/>
      <c r="O7" s="49"/>
    </row>
    <row r="8" spans="1:15" ht="15.75" customHeight="1" x14ac:dyDescent="0.25">
      <c r="A8" s="96" t="s">
        <v>142</v>
      </c>
      <c r="B8" s="96"/>
      <c r="C8" s="96"/>
      <c r="D8" s="96" t="s">
        <v>143</v>
      </c>
      <c r="E8" s="96"/>
      <c r="F8" s="96"/>
      <c r="G8" s="96"/>
      <c r="H8" s="143" t="s">
        <v>144</v>
      </c>
      <c r="I8" s="144"/>
      <c r="J8" s="145"/>
      <c r="K8" s="96" t="s">
        <v>145</v>
      </c>
      <c r="L8" s="96"/>
      <c r="M8" s="49"/>
      <c r="N8" s="50"/>
      <c r="O8" s="49"/>
    </row>
    <row r="9" spans="1:15" x14ac:dyDescent="0.25">
      <c r="A9" s="97">
        <v>45602</v>
      </c>
      <c r="B9" s="95"/>
      <c r="C9" s="95"/>
      <c r="D9" s="95" t="s">
        <v>148</v>
      </c>
      <c r="E9" s="95"/>
      <c r="F9" s="95"/>
      <c r="G9" s="95"/>
      <c r="H9" s="146" t="s">
        <v>147</v>
      </c>
      <c r="I9" s="147"/>
      <c r="J9" s="148"/>
      <c r="K9" s="95" t="s">
        <v>146</v>
      </c>
      <c r="L9" s="95"/>
      <c r="M9" s="49"/>
      <c r="N9" s="50"/>
      <c r="O9" s="49"/>
    </row>
    <row r="10" spans="1:15" x14ac:dyDescent="0.25">
      <c r="A10" s="51"/>
      <c r="C10" s="50"/>
      <c r="J10" s="48"/>
      <c r="K10" s="48"/>
      <c r="L10" s="48"/>
      <c r="M10" s="49"/>
      <c r="N10" s="50"/>
      <c r="O10" s="49"/>
    </row>
    <row r="12" spans="1:15" x14ac:dyDescent="0.25">
      <c r="H12" s="137" t="s">
        <v>6</v>
      </c>
      <c r="I12" s="138"/>
      <c r="J12" s="138"/>
      <c r="K12" s="138"/>
      <c r="L12" s="139"/>
    </row>
    <row r="13" spans="1:15" ht="36.75" customHeight="1" x14ac:dyDescent="0.25">
      <c r="H13" s="140"/>
      <c r="I13" s="141"/>
      <c r="J13" s="141"/>
      <c r="K13" s="141"/>
      <c r="L13" s="142"/>
    </row>
    <row r="14" spans="1:15" s="48" customFormat="1" ht="43.2" customHeight="1" x14ac:dyDescent="0.3">
      <c r="A14" s="53" t="s">
        <v>73</v>
      </c>
      <c r="B14" s="53" t="s">
        <v>0</v>
      </c>
      <c r="C14" s="53" t="s">
        <v>1</v>
      </c>
      <c r="D14" s="53" t="s">
        <v>2</v>
      </c>
      <c r="E14" s="53" t="s">
        <v>3</v>
      </c>
      <c r="F14" s="53" t="s">
        <v>74</v>
      </c>
      <c r="G14" s="53" t="s">
        <v>78</v>
      </c>
      <c r="H14" s="53" t="s">
        <v>7</v>
      </c>
      <c r="I14" s="53" t="s">
        <v>10</v>
      </c>
      <c r="J14" s="53" t="s">
        <v>8</v>
      </c>
      <c r="K14" s="53" t="s">
        <v>79</v>
      </c>
      <c r="L14" s="59" t="s">
        <v>9</v>
      </c>
    </row>
    <row r="15" spans="1:15" s="50" customFormat="1" ht="43.2" x14ac:dyDescent="0.25">
      <c r="A15" s="73">
        <v>1</v>
      </c>
      <c r="B15" s="74" t="s">
        <v>183</v>
      </c>
      <c r="C15" s="75" t="s">
        <v>23</v>
      </c>
      <c r="D15" s="76" t="s">
        <v>187</v>
      </c>
      <c r="E15" s="76" t="s">
        <v>188</v>
      </c>
      <c r="F15" s="76" t="s">
        <v>189</v>
      </c>
      <c r="G15" s="74" t="s">
        <v>183</v>
      </c>
      <c r="H15" s="77" t="s">
        <v>134</v>
      </c>
      <c r="I15" s="77" t="s">
        <v>55</v>
      </c>
      <c r="J15" s="77" t="s">
        <v>55</v>
      </c>
      <c r="K15" s="77" t="s">
        <v>190</v>
      </c>
      <c r="L15" s="56">
        <f t="shared" ref="L15" si="0">+IF(H15="Pública",1,0)+IF(H15="Pública Reservada",2,0)+IF(H15="Pública Clasificada",3,0)+IF(H15="Pública Restringida",4,0)+IF(I15="Alto",3,0)+IF(I15="Medio",2,0)+IF(I15="Bajo",1,0)+IF(J15="Alto",3,0)+IF(J15="Medio",2,0)+IF(J15="Bajo",1,0)</f>
        <v>9</v>
      </c>
    </row>
    <row r="16" spans="1:15" s="48" customFormat="1" ht="43.2" x14ac:dyDescent="0.3">
      <c r="A16" s="54">
        <v>2</v>
      </c>
      <c r="B16" s="74" t="s">
        <v>183</v>
      </c>
      <c r="C16" s="68" t="s">
        <v>23</v>
      </c>
      <c r="D16" s="65" t="s">
        <v>293</v>
      </c>
      <c r="E16" s="65" t="s">
        <v>294</v>
      </c>
      <c r="F16" s="46" t="s">
        <v>149</v>
      </c>
      <c r="G16" s="74" t="s">
        <v>183</v>
      </c>
      <c r="H16" s="46" t="s">
        <v>134</v>
      </c>
      <c r="I16" s="46" t="s">
        <v>55</v>
      </c>
      <c r="J16" s="46" t="s">
        <v>55</v>
      </c>
      <c r="K16" s="56"/>
      <c r="L16" s="56">
        <f>+IF(H16="Pública",1,0)+IF(H16="Pública Reservada",2,0)+IF(H16="Pública Clasificada",3,0)+IF(H16="Pública Restringida",4,0)+IF(I16="Alto",3,0)+IF(I16="Medio",2,0)+IF(I16="Bajo",1,0)+IF(J16="Alto",3,0)+IF(J16="Medio",2,0)+IF(J16="Bajo",1,0)</f>
        <v>9</v>
      </c>
    </row>
    <row r="17" spans="1:12" s="50" customFormat="1" x14ac:dyDescent="0.3">
      <c r="A17" s="54"/>
      <c r="B17" s="46"/>
      <c r="C17" s="68"/>
      <c r="D17" s="65"/>
      <c r="E17" s="46"/>
      <c r="F17" s="65"/>
      <c r="G17" s="65"/>
      <c r="H17" s="46"/>
      <c r="I17" s="46"/>
      <c r="J17" s="46"/>
      <c r="K17" s="56"/>
      <c r="L17" s="56">
        <f t="shared" ref="L17" si="1">+IF(H17="Pública",1,0)+IF(H17="Pública Reservada",2,0)+IF(H17="Pública Clasificada",3,0)+IF(H17="Pública Restringida",4,0)+IF(I17="Alto",3,0)+IF(I17="Medio",2,0)+IF(I17="Bajo",1,0)+IF(J17="Alto",3,0)+IF(J17="Medio",2,0)+IF(J17="Bajo",1,0)</f>
        <v>0</v>
      </c>
    </row>
    <row r="18" spans="1:12" s="48" customFormat="1" x14ac:dyDescent="0.3">
      <c r="A18" s="54"/>
      <c r="B18" s="46"/>
      <c r="C18" s="68"/>
      <c r="D18" s="65"/>
      <c r="E18" s="65"/>
      <c r="F18" s="65"/>
      <c r="G18" s="46"/>
      <c r="H18" s="46"/>
      <c r="I18" s="46"/>
      <c r="J18" s="46"/>
      <c r="K18" s="56"/>
      <c r="L18" s="56">
        <f>+IF(H18="Pública",1,0)+IF(H18="Pública Reservada",2,0)+IF(H18="Pública Clasificada",3,0)+IF(H18="Pública Restringida",4,0)+IF(I18="Alto",3,0)+IF(I18="Medio",2,0)+IF(I18="Bajo",1,0)+IF(J18="Alto",3,0)+IF(J18="Medio",2,0)+IF(J18="Bajo",1,0)</f>
        <v>0</v>
      </c>
    </row>
    <row r="19" spans="1:12" s="48" customFormat="1" x14ac:dyDescent="0.3">
      <c r="A19" s="54"/>
      <c r="B19" s="46"/>
      <c r="C19" s="68"/>
      <c r="D19" s="65"/>
      <c r="E19" s="65"/>
      <c r="F19" s="65"/>
      <c r="G19" s="46"/>
      <c r="H19" s="46"/>
      <c r="I19" s="46"/>
      <c r="J19" s="46"/>
      <c r="K19" s="56"/>
      <c r="L19" s="56">
        <f t="shared" ref="L19:L29" si="2">+IF(H19="Pública",1,0)+IF(H19="Pública Reservada",2,0)+IF(H19="Pública Clasificada",3,0)+IF(H19="Pública Restringida",4,0)+IF(I19="Alto",3,0)+IF(I19="Medio",2,0)+IF(I19="Bajo",1,0)+IF(J19="Alto",3,0)+IF(J19="Medio",2,0)+IF(J19="Bajo",1,0)</f>
        <v>0</v>
      </c>
    </row>
    <row r="20" spans="1:12" s="48" customFormat="1" x14ac:dyDescent="0.3">
      <c r="A20" s="54"/>
      <c r="B20" s="46"/>
      <c r="C20" s="68"/>
      <c r="D20" s="65"/>
      <c r="E20" s="65"/>
      <c r="F20" s="65"/>
      <c r="G20" s="46"/>
      <c r="H20" s="46"/>
      <c r="I20" s="46"/>
      <c r="J20" s="46"/>
      <c r="K20" s="56"/>
      <c r="L20" s="56">
        <f t="shared" si="2"/>
        <v>0</v>
      </c>
    </row>
    <row r="21" spans="1:12" s="48" customFormat="1" x14ac:dyDescent="0.3">
      <c r="A21" s="54"/>
      <c r="B21" s="46"/>
      <c r="C21" s="68"/>
      <c r="D21" s="65"/>
      <c r="E21" s="65"/>
      <c r="F21" s="65"/>
      <c r="G21" s="46"/>
      <c r="H21" s="46"/>
      <c r="I21" s="46"/>
      <c r="J21" s="46"/>
      <c r="K21" s="56"/>
      <c r="L21" s="56">
        <f t="shared" si="2"/>
        <v>0</v>
      </c>
    </row>
    <row r="22" spans="1:12" s="48" customFormat="1" x14ac:dyDescent="0.3">
      <c r="A22" s="54"/>
      <c r="B22" s="46"/>
      <c r="C22" s="68"/>
      <c r="D22" s="65"/>
      <c r="E22" s="65"/>
      <c r="F22" s="65"/>
      <c r="G22" s="46"/>
      <c r="H22" s="46"/>
      <c r="I22" s="46"/>
      <c r="J22" s="46"/>
      <c r="K22" s="56"/>
      <c r="L22" s="56">
        <f t="shared" si="2"/>
        <v>0</v>
      </c>
    </row>
    <row r="23" spans="1:12" s="48" customFormat="1" x14ac:dyDescent="0.3">
      <c r="A23" s="54"/>
      <c r="B23" s="46"/>
      <c r="C23" s="68"/>
      <c r="D23" s="65"/>
      <c r="E23" s="65"/>
      <c r="F23" s="65"/>
      <c r="G23" s="46"/>
      <c r="H23" s="46"/>
      <c r="I23" s="46"/>
      <c r="J23" s="46"/>
      <c r="K23" s="56"/>
      <c r="L23" s="56">
        <f t="shared" si="2"/>
        <v>0</v>
      </c>
    </row>
    <row r="24" spans="1:12" s="48" customFormat="1" x14ac:dyDescent="0.3">
      <c r="A24" s="54"/>
      <c r="B24" s="46"/>
      <c r="C24" s="68"/>
      <c r="D24" s="65"/>
      <c r="E24" s="65"/>
      <c r="F24" s="65"/>
      <c r="G24" s="46"/>
      <c r="H24" s="46"/>
      <c r="I24" s="46"/>
      <c r="J24" s="46"/>
      <c r="K24" s="56"/>
      <c r="L24" s="56">
        <f t="shared" si="2"/>
        <v>0</v>
      </c>
    </row>
    <row r="25" spans="1:12" s="48" customFormat="1" x14ac:dyDescent="0.3">
      <c r="A25" s="54"/>
      <c r="B25" s="46"/>
      <c r="C25" s="68"/>
      <c r="D25" s="65"/>
      <c r="E25" s="65"/>
      <c r="F25" s="65"/>
      <c r="G25" s="46"/>
      <c r="H25" s="46"/>
      <c r="I25" s="46"/>
      <c r="J25" s="46"/>
      <c r="K25" s="56"/>
      <c r="L25" s="56">
        <f t="shared" si="2"/>
        <v>0</v>
      </c>
    </row>
    <row r="26" spans="1:12" s="48" customFormat="1" x14ac:dyDescent="0.3">
      <c r="A26" s="54"/>
      <c r="B26" s="46"/>
      <c r="C26" s="68"/>
      <c r="D26" s="65"/>
      <c r="E26" s="65"/>
      <c r="F26" s="65"/>
      <c r="G26" s="46"/>
      <c r="H26" s="46"/>
      <c r="I26" s="46"/>
      <c r="J26" s="46"/>
      <c r="K26" s="56"/>
      <c r="L26" s="56">
        <f t="shared" si="2"/>
        <v>0</v>
      </c>
    </row>
    <row r="27" spans="1:12" s="48" customFormat="1" x14ac:dyDescent="0.3">
      <c r="A27" s="54"/>
      <c r="B27" s="46"/>
      <c r="C27" s="68"/>
      <c r="D27" s="65"/>
      <c r="E27" s="65"/>
      <c r="F27" s="65"/>
      <c r="G27" s="46"/>
      <c r="H27" s="46"/>
      <c r="I27" s="46"/>
      <c r="J27" s="46"/>
      <c r="K27" s="56"/>
      <c r="L27" s="56">
        <f t="shared" si="2"/>
        <v>0</v>
      </c>
    </row>
    <row r="28" spans="1:12" s="48" customFormat="1" x14ac:dyDescent="0.3">
      <c r="A28" s="54"/>
      <c r="B28" s="46"/>
      <c r="C28" s="68"/>
      <c r="D28" s="65"/>
      <c r="E28" s="65"/>
      <c r="F28" s="65"/>
      <c r="G28" s="46"/>
      <c r="H28" s="46"/>
      <c r="I28" s="46"/>
      <c r="J28" s="46"/>
      <c r="K28" s="56"/>
      <c r="L28" s="56">
        <f t="shared" si="2"/>
        <v>0</v>
      </c>
    </row>
    <row r="29" spans="1:12" s="48" customFormat="1" x14ac:dyDescent="0.3">
      <c r="A29" s="54"/>
      <c r="B29" s="46"/>
      <c r="C29" s="68"/>
      <c r="D29" s="65"/>
      <c r="E29" s="65"/>
      <c r="F29" s="65"/>
      <c r="G29" s="46"/>
      <c r="H29" s="46"/>
      <c r="I29" s="46"/>
      <c r="J29" s="46"/>
      <c r="K29" s="56"/>
      <c r="L29" s="56">
        <f t="shared" si="2"/>
        <v>0</v>
      </c>
    </row>
    <row r="30" spans="1:12" s="48" customFormat="1" x14ac:dyDescent="0.3">
      <c r="A30" s="54"/>
      <c r="B30" s="46"/>
      <c r="C30" s="68"/>
      <c r="D30" s="65"/>
      <c r="E30" s="65"/>
      <c r="F30" s="65"/>
      <c r="G30" s="46"/>
      <c r="H30" s="46"/>
      <c r="I30" s="46"/>
      <c r="J30" s="46"/>
      <c r="K30" s="56"/>
      <c r="L30" s="56">
        <f t="shared" ref="L30:L40" si="3">+IF(H30="Pública",1,0)+IF(H30="Pública Reservada",2,0)+IF(H30="Pública Clasificada",3,0)+IF(H30="Pública Restringida",4,0)+IF(I30="Alto",3,0)+IF(I30="Medio",2,0)+IF(I30="Bajo",1,0)+IF(J30="Alto",3,0)+IF(J30="Medio",2,0)+IF(J30="Bajo",1,0)</f>
        <v>0</v>
      </c>
    </row>
    <row r="31" spans="1:12" s="48" customFormat="1" x14ac:dyDescent="0.3">
      <c r="A31" s="54"/>
      <c r="B31" s="46"/>
      <c r="C31" s="68"/>
      <c r="D31" s="65"/>
      <c r="E31" s="65"/>
      <c r="F31" s="65"/>
      <c r="G31" s="46"/>
      <c r="H31" s="46"/>
      <c r="I31" s="46"/>
      <c r="J31" s="46"/>
      <c r="K31" s="56"/>
      <c r="L31" s="56">
        <f t="shared" si="3"/>
        <v>0</v>
      </c>
    </row>
    <row r="32" spans="1:12" s="48" customFormat="1" x14ac:dyDescent="0.3">
      <c r="A32" s="54"/>
      <c r="B32" s="46"/>
      <c r="C32" s="68"/>
      <c r="D32" s="65"/>
      <c r="E32" s="65"/>
      <c r="F32" s="65"/>
      <c r="G32" s="46"/>
      <c r="H32" s="46"/>
      <c r="I32" s="46"/>
      <c r="J32" s="46"/>
      <c r="K32" s="56"/>
      <c r="L32" s="56">
        <f t="shared" si="3"/>
        <v>0</v>
      </c>
    </row>
    <row r="33" spans="1:12" s="48" customFormat="1" x14ac:dyDescent="0.3">
      <c r="A33" s="54"/>
      <c r="B33" s="46"/>
      <c r="C33" s="68"/>
      <c r="D33" s="65"/>
      <c r="E33" s="65"/>
      <c r="F33" s="65"/>
      <c r="G33" s="46"/>
      <c r="H33" s="46"/>
      <c r="I33" s="46"/>
      <c r="J33" s="46"/>
      <c r="K33" s="56"/>
      <c r="L33" s="56">
        <f t="shared" si="3"/>
        <v>0</v>
      </c>
    </row>
    <row r="34" spans="1:12" s="48" customFormat="1" x14ac:dyDescent="0.3">
      <c r="A34" s="54"/>
      <c r="B34" s="46"/>
      <c r="C34" s="68"/>
      <c r="D34" s="65"/>
      <c r="E34" s="65"/>
      <c r="F34" s="65"/>
      <c r="G34" s="46"/>
      <c r="H34" s="46"/>
      <c r="I34" s="46"/>
      <c r="J34" s="46"/>
      <c r="K34" s="56"/>
      <c r="L34" s="56">
        <f t="shared" si="3"/>
        <v>0</v>
      </c>
    </row>
    <row r="35" spans="1:12" s="48" customFormat="1" x14ac:dyDescent="0.3">
      <c r="A35" s="54"/>
      <c r="B35" s="46"/>
      <c r="C35" s="68"/>
      <c r="D35" s="65"/>
      <c r="E35" s="65"/>
      <c r="F35" s="65"/>
      <c r="G35" s="46"/>
      <c r="H35" s="46"/>
      <c r="I35" s="46"/>
      <c r="J35" s="46"/>
      <c r="K35" s="56"/>
      <c r="L35" s="56">
        <f t="shared" si="3"/>
        <v>0</v>
      </c>
    </row>
    <row r="36" spans="1:12" s="48" customFormat="1" x14ac:dyDescent="0.3">
      <c r="A36" s="54"/>
      <c r="B36" s="46"/>
      <c r="C36" s="68"/>
      <c r="D36" s="65"/>
      <c r="E36" s="65"/>
      <c r="F36" s="65"/>
      <c r="G36" s="46"/>
      <c r="H36" s="46"/>
      <c r="I36" s="46"/>
      <c r="J36" s="46"/>
      <c r="K36" s="56"/>
      <c r="L36" s="56">
        <f t="shared" si="3"/>
        <v>0</v>
      </c>
    </row>
    <row r="37" spans="1:12" s="48" customFormat="1" x14ac:dyDescent="0.3">
      <c r="A37" s="54"/>
      <c r="B37" s="46"/>
      <c r="C37" s="68"/>
      <c r="D37" s="65"/>
      <c r="E37" s="65"/>
      <c r="F37" s="65"/>
      <c r="G37" s="46"/>
      <c r="H37" s="46"/>
      <c r="I37" s="46"/>
      <c r="J37" s="46"/>
      <c r="K37" s="56"/>
      <c r="L37" s="56">
        <f t="shared" si="3"/>
        <v>0</v>
      </c>
    </row>
    <row r="38" spans="1:12" s="48" customFormat="1" x14ac:dyDescent="0.3">
      <c r="A38" s="54"/>
      <c r="B38" s="46"/>
      <c r="C38" s="68"/>
      <c r="D38" s="65"/>
      <c r="E38" s="65"/>
      <c r="F38" s="65"/>
      <c r="G38" s="46"/>
      <c r="H38" s="46"/>
      <c r="I38" s="46"/>
      <c r="J38" s="46"/>
      <c r="K38" s="56"/>
      <c r="L38" s="56">
        <f t="shared" si="3"/>
        <v>0</v>
      </c>
    </row>
    <row r="39" spans="1:12" s="48" customFormat="1" x14ac:dyDescent="0.3">
      <c r="A39" s="54"/>
      <c r="B39" s="46"/>
      <c r="C39" s="68"/>
      <c r="D39" s="65"/>
      <c r="E39" s="65"/>
      <c r="F39" s="65"/>
      <c r="G39" s="46"/>
      <c r="H39" s="46"/>
      <c r="I39" s="46"/>
      <c r="J39" s="46"/>
      <c r="K39" s="56"/>
      <c r="L39" s="56">
        <f t="shared" si="3"/>
        <v>0</v>
      </c>
    </row>
    <row r="40" spans="1:12" s="48" customFormat="1" x14ac:dyDescent="0.3">
      <c r="A40" s="54"/>
      <c r="B40" s="46"/>
      <c r="C40" s="68"/>
      <c r="D40" s="65"/>
      <c r="E40" s="65"/>
      <c r="F40" s="65"/>
      <c r="G40" s="46"/>
      <c r="H40" s="46"/>
      <c r="I40" s="46"/>
      <c r="J40" s="46"/>
      <c r="K40" s="56"/>
      <c r="L40" s="56">
        <f t="shared" si="3"/>
        <v>0</v>
      </c>
    </row>
    <row r="41" spans="1:12" s="50" customFormat="1" x14ac:dyDescent="0.3">
      <c r="B41" s="48"/>
      <c r="D41" s="48"/>
      <c r="E41" s="48"/>
    </row>
    <row r="42" spans="1:12" s="50" customFormat="1" x14ac:dyDescent="0.3">
      <c r="B42" s="48"/>
      <c r="D42" s="48"/>
      <c r="E42" s="48"/>
    </row>
    <row r="43" spans="1:12" s="50" customFormat="1" x14ac:dyDescent="0.3">
      <c r="B43" s="48"/>
      <c r="D43" s="48"/>
      <c r="E43" s="48"/>
    </row>
    <row r="44" spans="1:12" s="50" customFormat="1" x14ac:dyDescent="0.3">
      <c r="B44" s="48"/>
      <c r="D44" s="48"/>
      <c r="E44" s="48"/>
    </row>
    <row r="45" spans="1:12" s="50" customFormat="1" x14ac:dyDescent="0.3">
      <c r="B45" s="48"/>
      <c r="D45" s="48"/>
      <c r="E45" s="48"/>
    </row>
    <row r="46" spans="1:12" s="50" customFormat="1" x14ac:dyDescent="0.3">
      <c r="B46" s="48"/>
      <c r="D46" s="48"/>
      <c r="E46" s="48"/>
    </row>
    <row r="47" spans="1:12" s="50" customFormat="1" x14ac:dyDescent="0.3">
      <c r="B47" s="48"/>
      <c r="D47" s="48"/>
      <c r="E47" s="48"/>
    </row>
    <row r="48" spans="1:12" s="50" customFormat="1" x14ac:dyDescent="0.3">
      <c r="B48" s="48"/>
      <c r="D48" s="48"/>
      <c r="E48" s="48"/>
    </row>
    <row r="49" spans="2:5" s="50" customFormat="1" x14ac:dyDescent="0.3">
      <c r="B49" s="48"/>
      <c r="D49" s="48"/>
      <c r="E49" s="48"/>
    </row>
    <row r="50" spans="2:5" s="50" customFormat="1" x14ac:dyDescent="0.3">
      <c r="B50" s="48"/>
      <c r="D50" s="48"/>
      <c r="E50" s="48"/>
    </row>
    <row r="51" spans="2:5" s="50" customFormat="1" x14ac:dyDescent="0.3">
      <c r="B51" s="48"/>
      <c r="D51" s="48"/>
      <c r="E51" s="48"/>
    </row>
    <row r="52" spans="2:5" s="50" customFormat="1" x14ac:dyDescent="0.3">
      <c r="B52" s="48"/>
      <c r="D52" s="48"/>
      <c r="E52" s="48"/>
    </row>
    <row r="53" spans="2:5" s="50" customFormat="1" x14ac:dyDescent="0.3">
      <c r="B53" s="48"/>
      <c r="D53" s="48"/>
      <c r="E53" s="48"/>
    </row>
    <row r="54" spans="2:5" s="50" customFormat="1" x14ac:dyDescent="0.3">
      <c r="B54" s="48"/>
      <c r="D54" s="48"/>
      <c r="E54" s="48"/>
    </row>
    <row r="55" spans="2:5" s="50" customFormat="1" x14ac:dyDescent="0.3">
      <c r="B55" s="48"/>
      <c r="D55" s="48"/>
      <c r="E55" s="48"/>
    </row>
    <row r="56" spans="2:5" s="50" customFormat="1" x14ac:dyDescent="0.3">
      <c r="B56" s="48"/>
      <c r="D56" s="48"/>
      <c r="E56" s="48"/>
    </row>
    <row r="57" spans="2:5" s="50" customFormat="1" x14ac:dyDescent="0.3">
      <c r="B57" s="48"/>
      <c r="D57" s="48"/>
      <c r="E57" s="48"/>
    </row>
    <row r="58" spans="2:5" s="50" customFormat="1" x14ac:dyDescent="0.3">
      <c r="B58" s="48"/>
      <c r="D58" s="48"/>
      <c r="E58" s="48"/>
    </row>
    <row r="59" spans="2:5" s="50" customFormat="1" x14ac:dyDescent="0.3">
      <c r="B59" s="48"/>
      <c r="D59" s="48"/>
      <c r="E59" s="48"/>
    </row>
    <row r="60" spans="2:5" s="50" customFormat="1" x14ac:dyDescent="0.3">
      <c r="B60" s="48"/>
      <c r="D60" s="48"/>
      <c r="E60" s="48"/>
    </row>
    <row r="61" spans="2:5" s="50" customFormat="1" x14ac:dyDescent="0.3">
      <c r="B61" s="48"/>
      <c r="D61" s="48"/>
      <c r="E61" s="48"/>
    </row>
    <row r="62" spans="2:5" s="50" customFormat="1" x14ac:dyDescent="0.3">
      <c r="B62" s="48"/>
      <c r="D62" s="48"/>
      <c r="E62" s="48"/>
    </row>
    <row r="63" spans="2:5" s="50" customFormat="1" x14ac:dyDescent="0.3">
      <c r="B63" s="48"/>
      <c r="D63" s="48"/>
      <c r="E63" s="48"/>
    </row>
    <row r="64" spans="2:5" s="50" customFormat="1" x14ac:dyDescent="0.3">
      <c r="B64" s="48"/>
      <c r="D64" s="48"/>
      <c r="E64" s="48"/>
    </row>
  </sheetData>
  <mergeCells count="14">
    <mergeCell ref="H12:L13"/>
    <mergeCell ref="A5:L5"/>
    <mergeCell ref="A8:C8"/>
    <mergeCell ref="D8:G8"/>
    <mergeCell ref="K8:L8"/>
    <mergeCell ref="A9:C9"/>
    <mergeCell ref="D9:G9"/>
    <mergeCell ref="K9:L9"/>
    <mergeCell ref="H8:J8"/>
    <mergeCell ref="H9:J9"/>
    <mergeCell ref="D6:L6"/>
    <mergeCell ref="A7:C7"/>
    <mergeCell ref="A6:C6"/>
    <mergeCell ref="D7:L7"/>
  </mergeCells>
  <conditionalFormatting sqref="L15:L40">
    <cfRule type="colorScale" priority="3">
      <colorScale>
        <cfvo type="num" val="3"/>
        <cfvo type="num" val="5"/>
        <cfvo type="num" val="9"/>
        <color rgb="FF00B050"/>
        <color rgb="FFFFFF00"/>
        <color rgb="FFFF0000"/>
      </colorScale>
    </cfRule>
  </conditionalFormatting>
  <dataValidations count="1">
    <dataValidation type="list" allowBlank="1" showErrorMessage="1" sqref="C15 H15:J15" xr:uid="{435A55B1-76B1-470F-8884-6437D293E835}">
      <formula1>#REF!</formula1>
    </dataValidation>
  </dataValidations>
  <pageMargins left="0.7" right="0.7" top="0.75" bottom="0.75" header="0.3" footer="0.3"/>
  <pageSetup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B1DB756-5D75-4F15-BAD0-32BBD9EAB09C}">
          <x14:formula1>
            <xm:f>Valores!$B$2:$B$6</xm:f>
          </x14:formula1>
          <xm:sqref>C16:C40</xm:sqref>
        </x14:dataValidation>
        <x14:dataValidation type="list" allowBlank="1" showInputMessage="1" showErrorMessage="1" xr:uid="{37257F89-FE5F-4165-8A36-A614EDE54A0A}">
          <x14:formula1>
            <xm:f>Valores!$K$2:$K$4</xm:f>
          </x14:formula1>
          <xm:sqref>I16:I40</xm:sqref>
        </x14:dataValidation>
        <x14:dataValidation type="list" allowBlank="1" showInputMessage="1" showErrorMessage="1" xr:uid="{DE1E88A0-C0BE-4D0C-A50D-6B8A3FC2CBDF}">
          <x14:formula1>
            <xm:f>Valores!$M$2:$M$4</xm:f>
          </x14:formula1>
          <xm:sqref>J16:J40</xm:sqref>
        </x14:dataValidation>
        <x14:dataValidation type="list" allowBlank="1" showInputMessage="1" showErrorMessage="1" xr:uid="{36C84F03-C9DF-424E-AA94-A7E05C9A5E0F}">
          <x14:formula1>
            <xm:f>Valores!$I$2:$I$4</xm:f>
          </x14:formula1>
          <xm:sqref>H16:H40</xm:sqref>
        </x14:dataValidation>
        <x14:dataValidation type="list" allowBlank="1" showInputMessage="1" showErrorMessage="1" xr:uid="{3925B8A6-17F9-4CAF-8039-5808BF773B57}">
          <x14:formula1>
            <xm:f>Valores!$A$18:$A$28</xm:f>
          </x14:formula1>
          <xm:sqref>F16 B17:B40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177ED-5D46-43FB-8B85-446CAB6D245E}">
  <dimension ref="A6:O40"/>
  <sheetViews>
    <sheetView showGridLines="0" zoomScale="82" zoomScaleNormal="82" workbookViewId="0">
      <selection activeCell="H15" sqref="H15"/>
    </sheetView>
  </sheetViews>
  <sheetFormatPr baseColWidth="10" defaultRowHeight="14.4" x14ac:dyDescent="0.3"/>
  <cols>
    <col min="1" max="1" width="18" style="1" bestFit="1" customWidth="1"/>
    <col min="2" max="2" width="30.5546875" style="2" customWidth="1"/>
    <col min="3" max="3" width="36.44140625" customWidth="1"/>
    <col min="4" max="4" width="34.6640625" style="61" customWidth="1"/>
    <col min="6" max="6" width="22.6640625" customWidth="1"/>
    <col min="7" max="7" width="30.6640625" style="3" customWidth="1"/>
    <col min="8" max="8" width="15.33203125" customWidth="1"/>
  </cols>
  <sheetData>
    <row r="6" spans="1:15" x14ac:dyDescent="0.3">
      <c r="A6" s="153"/>
      <c r="B6" s="153"/>
    </row>
    <row r="7" spans="1:15" x14ac:dyDescent="0.3">
      <c r="A7" s="2"/>
      <c r="B7" s="60"/>
      <c r="G7"/>
    </row>
    <row r="8" spans="1:15" s="47" customFormat="1" x14ac:dyDescent="0.3">
      <c r="A8" s="94" t="s">
        <v>47</v>
      </c>
      <c r="B8" s="94"/>
      <c r="C8" s="94"/>
      <c r="D8" s="94"/>
      <c r="E8" s="94"/>
      <c r="F8" s="94"/>
      <c r="G8" s="94"/>
      <c r="H8" s="94"/>
      <c r="I8"/>
      <c r="J8"/>
      <c r="K8"/>
      <c r="L8"/>
      <c r="M8" s="49"/>
      <c r="N8" s="50"/>
      <c r="O8" s="49"/>
    </row>
    <row r="9" spans="1:15" s="47" customFormat="1" ht="15.75" customHeight="1" x14ac:dyDescent="0.3">
      <c r="A9" s="96" t="s">
        <v>48</v>
      </c>
      <c r="B9" s="96"/>
      <c r="C9" s="95" t="s">
        <v>141</v>
      </c>
      <c r="D9" s="95"/>
      <c r="E9" s="95"/>
      <c r="F9" s="95"/>
      <c r="G9" s="95"/>
      <c r="H9" s="95"/>
      <c r="I9"/>
      <c r="J9"/>
      <c r="K9"/>
      <c r="L9"/>
      <c r="M9" s="49"/>
      <c r="N9" s="50"/>
      <c r="O9" s="49"/>
    </row>
    <row r="10" spans="1:15" s="47" customFormat="1" ht="28.5" customHeight="1" x14ac:dyDescent="0.3">
      <c r="A10" s="96" t="s">
        <v>49</v>
      </c>
      <c r="B10" s="96"/>
      <c r="C10" s="95" t="s">
        <v>50</v>
      </c>
      <c r="D10" s="95"/>
      <c r="E10" s="95"/>
      <c r="F10" s="95"/>
      <c r="G10" s="95"/>
      <c r="H10" s="95"/>
      <c r="I10"/>
      <c r="J10"/>
      <c r="K10"/>
      <c r="L10"/>
      <c r="M10" s="49"/>
      <c r="N10" s="50"/>
      <c r="O10" s="49"/>
    </row>
    <row r="11" spans="1:15" s="47" customFormat="1" ht="15.75" customHeight="1" x14ac:dyDescent="0.3">
      <c r="A11" s="96" t="s">
        <v>142</v>
      </c>
      <c r="B11" s="96"/>
      <c r="C11" s="96" t="s">
        <v>143</v>
      </c>
      <c r="D11" s="96"/>
      <c r="E11" s="96" t="s">
        <v>144</v>
      </c>
      <c r="F11" s="96"/>
      <c r="G11" s="96" t="s">
        <v>145</v>
      </c>
      <c r="H11" s="96"/>
      <c r="I11"/>
      <c r="J11"/>
      <c r="K11"/>
      <c r="L11"/>
      <c r="M11" s="49"/>
      <c r="N11" s="50"/>
      <c r="O11" s="49"/>
    </row>
    <row r="12" spans="1:15" s="47" customFormat="1" x14ac:dyDescent="0.3">
      <c r="A12" s="97">
        <v>45602</v>
      </c>
      <c r="B12" s="97"/>
      <c r="C12" s="95" t="s">
        <v>148</v>
      </c>
      <c r="D12" s="95"/>
      <c r="E12" s="152" t="s">
        <v>147</v>
      </c>
      <c r="F12" s="152"/>
      <c r="G12" s="95" t="s">
        <v>146</v>
      </c>
      <c r="H12" s="95"/>
      <c r="I12"/>
      <c r="J12"/>
      <c r="K12"/>
      <c r="L12"/>
      <c r="M12" s="49"/>
      <c r="N12" s="50"/>
      <c r="O12" s="49"/>
    </row>
    <row r="13" spans="1:15" x14ac:dyDescent="0.3">
      <c r="A13" s="2"/>
      <c r="B13" s="60"/>
      <c r="G13"/>
    </row>
    <row r="14" spans="1:15" s="1" customFormat="1" x14ac:dyDescent="0.3">
      <c r="A14" s="57" t="s">
        <v>73</v>
      </c>
      <c r="B14" s="57" t="s">
        <v>0</v>
      </c>
      <c r="C14" s="58" t="s">
        <v>2</v>
      </c>
      <c r="D14" s="57" t="s">
        <v>3</v>
      </c>
      <c r="E14" s="57" t="s">
        <v>46</v>
      </c>
      <c r="F14" s="57" t="s">
        <v>51</v>
      </c>
      <c r="G14" s="57" t="s">
        <v>41</v>
      </c>
      <c r="H14" s="58" t="s">
        <v>122</v>
      </c>
    </row>
    <row r="15" spans="1:15" s="1" customFormat="1" ht="34.5" customHeight="1" x14ac:dyDescent="0.3">
      <c r="A15" s="5"/>
      <c r="B15" s="5"/>
      <c r="C15" s="5"/>
      <c r="D15" s="8"/>
      <c r="E15" s="4"/>
      <c r="F15" s="4"/>
      <c r="G15" s="4"/>
      <c r="H15" s="5">
        <f>+IF(E15="Planta",1,0)+IF(E15="Contratista",2,0)+IF(E15="Proveedor",3,0)+IF(F15="Operativo",1,0)+IF(F15="Táctico",2,0)+IF(F15="Estratégico",3,0)+IF(G15="Existe transferencia de conocimiento",1,0)+IF(G15="No existe transferencia de conocimiento",3,0)+IF(G15="Tiene respaldo",2,0)+IF(G15="No tiene respaldo",3,0)</f>
        <v>0</v>
      </c>
    </row>
    <row r="16" spans="1:15" s="1" customFormat="1" ht="34.5" customHeight="1" x14ac:dyDescent="0.3">
      <c r="A16" s="5"/>
      <c r="B16" s="5"/>
      <c r="C16" s="5"/>
      <c r="D16" s="8"/>
      <c r="E16" s="4"/>
      <c r="F16" s="4"/>
      <c r="G16" s="4"/>
      <c r="H16" s="5">
        <f t="shared" ref="H16:H40" si="0">+IF(E16="Planta",1,0)+IF(E16="Contratista",2,0)+IF(E16="Proveedor",3,0)+IF(F16="Operativo",1,0)+IF(F16="Táctico",2,0)+IF(F16="Estratégico",3,0)+IF(G16="Existe transferencia de conocimiento",1,0)+IF(G16="No existe transferencia de conocimiento",3,0)+IF(G16="Tiene respaldo",2,0)+IF(G16="No tiene respaldo",3,0)</f>
        <v>0</v>
      </c>
    </row>
    <row r="17" spans="1:8" s="1" customFormat="1" ht="34.5" customHeight="1" x14ac:dyDescent="0.3">
      <c r="A17" s="5"/>
      <c r="B17" s="5"/>
      <c r="C17" s="5"/>
      <c r="D17" s="8"/>
      <c r="E17" s="4"/>
      <c r="F17" s="4"/>
      <c r="G17" s="4"/>
      <c r="H17" s="5">
        <f t="shared" si="0"/>
        <v>0</v>
      </c>
    </row>
    <row r="18" spans="1:8" s="1" customFormat="1" ht="34.5" customHeight="1" x14ac:dyDescent="0.3">
      <c r="A18" s="5"/>
      <c r="B18" s="5"/>
      <c r="C18" s="5"/>
      <c r="D18" s="8"/>
      <c r="E18" s="4"/>
      <c r="F18" s="4"/>
      <c r="G18" s="4"/>
      <c r="H18" s="5">
        <f t="shared" si="0"/>
        <v>0</v>
      </c>
    </row>
    <row r="19" spans="1:8" s="1" customFormat="1" ht="34.5" customHeight="1" x14ac:dyDescent="0.3">
      <c r="A19" s="5"/>
      <c r="B19" s="5"/>
      <c r="C19" s="5"/>
      <c r="D19" s="8"/>
      <c r="E19" s="4"/>
      <c r="F19" s="4"/>
      <c r="G19" s="4"/>
      <c r="H19" s="5">
        <f t="shared" si="0"/>
        <v>0</v>
      </c>
    </row>
    <row r="20" spans="1:8" s="1" customFormat="1" ht="34.5" customHeight="1" x14ac:dyDescent="0.3">
      <c r="A20" s="5"/>
      <c r="B20" s="5"/>
      <c r="C20" s="5"/>
      <c r="D20" s="8"/>
      <c r="E20" s="4"/>
      <c r="F20" s="4"/>
      <c r="G20" s="4"/>
      <c r="H20" s="5">
        <f t="shared" si="0"/>
        <v>0</v>
      </c>
    </row>
    <row r="21" spans="1:8" s="1" customFormat="1" ht="34.5" customHeight="1" x14ac:dyDescent="0.3">
      <c r="A21" s="5"/>
      <c r="B21" s="5"/>
      <c r="C21" s="5"/>
      <c r="D21" s="8"/>
      <c r="E21" s="4"/>
      <c r="F21" s="4"/>
      <c r="G21" s="4"/>
      <c r="H21" s="5">
        <f t="shared" si="0"/>
        <v>0</v>
      </c>
    </row>
    <row r="22" spans="1:8" s="1" customFormat="1" ht="34.5" customHeight="1" x14ac:dyDescent="0.3">
      <c r="A22" s="5"/>
      <c r="B22" s="5"/>
      <c r="C22" s="5"/>
      <c r="D22" s="8"/>
      <c r="E22" s="4"/>
      <c r="F22" s="4"/>
      <c r="G22" s="4"/>
      <c r="H22" s="5">
        <f t="shared" si="0"/>
        <v>0</v>
      </c>
    </row>
    <row r="23" spans="1:8" s="1" customFormat="1" ht="34.5" customHeight="1" x14ac:dyDescent="0.3">
      <c r="A23" s="5"/>
      <c r="B23" s="5"/>
      <c r="C23" s="5"/>
      <c r="D23" s="8"/>
      <c r="E23" s="4"/>
      <c r="F23" s="4"/>
      <c r="G23" s="4"/>
      <c r="H23" s="5">
        <f t="shared" si="0"/>
        <v>0</v>
      </c>
    </row>
    <row r="24" spans="1:8" s="1" customFormat="1" ht="34.5" customHeight="1" x14ac:dyDescent="0.3">
      <c r="A24" s="5"/>
      <c r="B24" s="5"/>
      <c r="C24" s="5"/>
      <c r="D24" s="8"/>
      <c r="E24" s="4"/>
      <c r="F24" s="4"/>
      <c r="G24" s="4"/>
      <c r="H24" s="5">
        <f t="shared" si="0"/>
        <v>0</v>
      </c>
    </row>
    <row r="25" spans="1:8" s="1" customFormat="1" ht="34.5" customHeight="1" x14ac:dyDescent="0.3">
      <c r="A25" s="5"/>
      <c r="B25" s="5"/>
      <c r="C25" s="5"/>
      <c r="D25" s="8"/>
      <c r="E25" s="4"/>
      <c r="F25" s="4"/>
      <c r="G25" s="4"/>
      <c r="H25" s="5">
        <f t="shared" si="0"/>
        <v>0</v>
      </c>
    </row>
    <row r="26" spans="1:8" s="1" customFormat="1" ht="34.5" customHeight="1" x14ac:dyDescent="0.3">
      <c r="A26" s="5"/>
      <c r="B26" s="5"/>
      <c r="C26" s="5"/>
      <c r="D26" s="8"/>
      <c r="E26" s="4"/>
      <c r="F26" s="4"/>
      <c r="G26" s="4"/>
      <c r="H26" s="5">
        <f t="shared" si="0"/>
        <v>0</v>
      </c>
    </row>
    <row r="27" spans="1:8" s="1" customFormat="1" ht="34.5" customHeight="1" x14ac:dyDescent="0.3">
      <c r="A27" s="5"/>
      <c r="B27" s="5"/>
      <c r="C27" s="5"/>
      <c r="D27" s="8"/>
      <c r="E27" s="4"/>
      <c r="F27" s="4"/>
      <c r="G27" s="4"/>
      <c r="H27" s="5">
        <f t="shared" si="0"/>
        <v>0</v>
      </c>
    </row>
    <row r="28" spans="1:8" s="1" customFormat="1" ht="34.5" customHeight="1" x14ac:dyDescent="0.3">
      <c r="A28" s="5"/>
      <c r="B28" s="5"/>
      <c r="C28" s="5"/>
      <c r="D28" s="8"/>
      <c r="E28" s="4"/>
      <c r="F28" s="4"/>
      <c r="G28" s="4"/>
      <c r="H28" s="5">
        <f t="shared" si="0"/>
        <v>0</v>
      </c>
    </row>
    <row r="29" spans="1:8" s="1" customFormat="1" ht="34.5" customHeight="1" x14ac:dyDescent="0.3">
      <c r="A29" s="5"/>
      <c r="B29" s="5"/>
      <c r="C29" s="5"/>
      <c r="D29" s="8"/>
      <c r="E29" s="4"/>
      <c r="F29" s="4"/>
      <c r="G29" s="4"/>
      <c r="H29" s="5">
        <f t="shared" si="0"/>
        <v>0</v>
      </c>
    </row>
    <row r="30" spans="1:8" s="1" customFormat="1" ht="34.5" customHeight="1" x14ac:dyDescent="0.3">
      <c r="A30" s="5"/>
      <c r="B30" s="5"/>
      <c r="C30" s="5"/>
      <c r="D30" s="8"/>
      <c r="E30" s="4"/>
      <c r="F30" s="4"/>
      <c r="G30" s="4"/>
      <c r="H30" s="5">
        <f t="shared" si="0"/>
        <v>0</v>
      </c>
    </row>
    <row r="31" spans="1:8" s="1" customFormat="1" ht="34.5" customHeight="1" x14ac:dyDescent="0.3">
      <c r="A31" s="5"/>
      <c r="B31" s="5"/>
      <c r="C31" s="5"/>
      <c r="D31" s="8"/>
      <c r="E31" s="4"/>
      <c r="F31" s="4"/>
      <c r="G31" s="4"/>
      <c r="H31" s="5">
        <f t="shared" si="0"/>
        <v>0</v>
      </c>
    </row>
    <row r="32" spans="1:8" s="1" customFormat="1" ht="34.5" customHeight="1" x14ac:dyDescent="0.3">
      <c r="A32" s="5"/>
      <c r="B32" s="5"/>
      <c r="C32" s="5"/>
      <c r="D32" s="8"/>
      <c r="E32" s="4"/>
      <c r="F32" s="4"/>
      <c r="G32" s="4"/>
      <c r="H32" s="5">
        <f t="shared" si="0"/>
        <v>0</v>
      </c>
    </row>
    <row r="33" spans="1:8" s="1" customFormat="1" ht="34.5" customHeight="1" x14ac:dyDescent="0.3">
      <c r="A33" s="5"/>
      <c r="B33" s="5"/>
      <c r="C33" s="5"/>
      <c r="D33" s="8"/>
      <c r="E33" s="4"/>
      <c r="F33" s="4"/>
      <c r="G33" s="4"/>
      <c r="H33" s="5">
        <f t="shared" si="0"/>
        <v>0</v>
      </c>
    </row>
    <row r="34" spans="1:8" s="1" customFormat="1" ht="34.5" customHeight="1" x14ac:dyDescent="0.3">
      <c r="A34" s="5"/>
      <c r="B34" s="5"/>
      <c r="C34" s="5"/>
      <c r="D34" s="8"/>
      <c r="E34" s="4"/>
      <c r="F34" s="4"/>
      <c r="G34" s="4"/>
      <c r="H34" s="5">
        <f t="shared" si="0"/>
        <v>0</v>
      </c>
    </row>
    <row r="35" spans="1:8" s="1" customFormat="1" ht="34.5" customHeight="1" x14ac:dyDescent="0.3">
      <c r="A35" s="5"/>
      <c r="B35" s="5"/>
      <c r="C35" s="5"/>
      <c r="D35" s="8"/>
      <c r="E35" s="4"/>
      <c r="F35" s="4"/>
      <c r="G35" s="4"/>
      <c r="H35" s="5">
        <f t="shared" si="0"/>
        <v>0</v>
      </c>
    </row>
    <row r="36" spans="1:8" s="1" customFormat="1" ht="34.5" customHeight="1" x14ac:dyDescent="0.3">
      <c r="A36" s="5"/>
      <c r="B36" s="5"/>
      <c r="C36" s="5"/>
      <c r="D36" s="8"/>
      <c r="E36" s="4"/>
      <c r="F36" s="4"/>
      <c r="G36" s="4"/>
      <c r="H36" s="5">
        <f t="shared" si="0"/>
        <v>0</v>
      </c>
    </row>
    <row r="37" spans="1:8" s="1" customFormat="1" ht="34.5" customHeight="1" x14ac:dyDescent="0.3">
      <c r="A37" s="5"/>
      <c r="B37" s="5"/>
      <c r="C37" s="5"/>
      <c r="D37" s="8"/>
      <c r="E37" s="4"/>
      <c r="F37" s="4"/>
      <c r="G37" s="4"/>
      <c r="H37" s="5">
        <f t="shared" si="0"/>
        <v>0</v>
      </c>
    </row>
    <row r="38" spans="1:8" s="1" customFormat="1" ht="34.5" customHeight="1" x14ac:dyDescent="0.3">
      <c r="A38" s="5"/>
      <c r="B38" s="5"/>
      <c r="C38" s="5"/>
      <c r="D38" s="8"/>
      <c r="E38" s="4"/>
      <c r="F38" s="4"/>
      <c r="G38" s="4"/>
      <c r="H38" s="5">
        <f t="shared" si="0"/>
        <v>0</v>
      </c>
    </row>
    <row r="39" spans="1:8" s="1" customFormat="1" ht="34.5" customHeight="1" x14ac:dyDescent="0.3">
      <c r="A39" s="5"/>
      <c r="B39" s="5"/>
      <c r="C39" s="5"/>
      <c r="D39" s="8"/>
      <c r="E39" s="4"/>
      <c r="F39" s="4"/>
      <c r="G39" s="4"/>
      <c r="H39" s="5">
        <f t="shared" si="0"/>
        <v>0</v>
      </c>
    </row>
    <row r="40" spans="1:8" s="1" customFormat="1" ht="34.5" customHeight="1" x14ac:dyDescent="0.3">
      <c r="A40" s="5"/>
      <c r="B40" s="5"/>
      <c r="C40" s="5"/>
      <c r="D40" s="8"/>
      <c r="E40" s="4"/>
      <c r="F40" s="4"/>
      <c r="G40" s="4"/>
      <c r="H40" s="5">
        <f t="shared" si="0"/>
        <v>0</v>
      </c>
    </row>
  </sheetData>
  <autoFilter ref="A14:H15" xr:uid="{00000000-0001-0000-0100-000000000000}"/>
  <mergeCells count="14">
    <mergeCell ref="A6:B6"/>
    <mergeCell ref="A8:H8"/>
    <mergeCell ref="A9:B9"/>
    <mergeCell ref="C9:H9"/>
    <mergeCell ref="A10:B10"/>
    <mergeCell ref="C10:H10"/>
    <mergeCell ref="A11:B11"/>
    <mergeCell ref="C11:D11"/>
    <mergeCell ref="E11:F11"/>
    <mergeCell ref="G11:H11"/>
    <mergeCell ref="A12:B12"/>
    <mergeCell ref="C12:D12"/>
    <mergeCell ref="E12:F12"/>
    <mergeCell ref="G12:H12"/>
  </mergeCells>
  <conditionalFormatting sqref="H15:H40">
    <cfRule type="colorScale" priority="1">
      <colorScale>
        <cfvo type="num" val="3"/>
        <cfvo type="num" val="5"/>
        <cfvo type="num" val="9"/>
        <color rgb="FF00B050"/>
        <color rgb="FFFFFF00"/>
        <color rgb="FFFF0000"/>
      </colorScale>
    </cfRule>
  </conditionalFormatting>
  <pageMargins left="0.7" right="0.7" top="0.75" bottom="0.75" header="0.3" footer="0.3"/>
  <pageSetup scale="6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DC78BDE-DA82-4D8C-BA48-141DD25C1881}">
          <x14:formula1>
            <xm:f>Valores!$G$13:$G$16</xm:f>
          </x14:formula1>
          <xm:sqref>G15:G40</xm:sqref>
        </x14:dataValidation>
        <x14:dataValidation type="list" allowBlank="1" showInputMessage="1" showErrorMessage="1" xr:uid="{FF5B39E0-434A-4B3D-A96A-AFA8EEADD63E}">
          <x14:formula1>
            <xm:f>Valores!$E$13:$E$15</xm:f>
          </x14:formula1>
          <xm:sqref>F15:F40</xm:sqref>
        </x14:dataValidation>
        <x14:dataValidation type="list" allowBlank="1" showInputMessage="1" showErrorMessage="1" xr:uid="{D8C7E437-7AB6-4E17-AB3E-778D12013634}">
          <x14:formula1>
            <xm:f>Valores!$C$13:$C$15</xm:f>
          </x14:formula1>
          <xm:sqref>E15:E40</xm:sqref>
        </x14:dataValidation>
        <x14:dataValidation type="list" allowBlank="1" showInputMessage="1" showErrorMessage="1" xr:uid="{CEAF7260-700A-463B-8E12-39FEAF0E0F16}">
          <x14:formula1>
            <xm:f>Valores!$A$18:$A$28</xm:f>
          </x14:formula1>
          <xm:sqref>B15:B40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5AE03-45F8-4AC3-8F9F-82DD830D258F}">
  <dimension ref="A1:Y28"/>
  <sheetViews>
    <sheetView showGridLines="0" topLeftCell="B1" zoomScale="80" zoomScaleNormal="80" workbookViewId="0">
      <selection activeCell="R15" sqref="R15:R17"/>
    </sheetView>
  </sheetViews>
  <sheetFormatPr baseColWidth="10" defaultRowHeight="14.4" x14ac:dyDescent="0.3"/>
  <cols>
    <col min="1" max="1" width="36.109375" bestFit="1" customWidth="1"/>
    <col min="2" max="2" width="26.109375" bestFit="1" customWidth="1"/>
    <col min="3" max="3" width="14.109375" bestFit="1" customWidth="1"/>
    <col min="4" max="4" width="3.5546875" bestFit="1" customWidth="1"/>
    <col min="5" max="5" width="17.88671875" bestFit="1" customWidth="1"/>
    <col min="6" max="6" width="3.5546875" bestFit="1" customWidth="1"/>
    <col min="7" max="7" width="14.88671875" customWidth="1"/>
    <col min="8" max="8" width="3.5546875" bestFit="1" customWidth="1"/>
    <col min="9" max="9" width="26.6640625" customWidth="1"/>
    <col min="10" max="10" width="9.6640625" bestFit="1" customWidth="1"/>
    <col min="11" max="11" width="18.44140625" customWidth="1"/>
    <col min="12" max="12" width="4.109375" customWidth="1"/>
    <col min="13" max="13" width="18.109375" customWidth="1"/>
    <col min="18" max="18" width="23.44140625" customWidth="1"/>
    <col min="19" max="19" width="26" customWidth="1"/>
    <col min="21" max="21" width="13.5546875" customWidth="1"/>
    <col min="22" max="22" width="14.33203125" customWidth="1"/>
    <col min="23" max="25" width="29.5546875" customWidth="1"/>
  </cols>
  <sheetData>
    <row r="1" spans="1:25" ht="28.8" x14ac:dyDescent="0.3">
      <c r="A1" s="18" t="s">
        <v>0</v>
      </c>
      <c r="B1" s="18" t="s">
        <v>21</v>
      </c>
      <c r="C1" s="19" t="s">
        <v>27</v>
      </c>
      <c r="D1" s="18"/>
      <c r="E1" s="19" t="s">
        <v>4</v>
      </c>
      <c r="F1" s="18"/>
      <c r="G1" s="19" t="s">
        <v>5</v>
      </c>
      <c r="H1" s="18"/>
      <c r="I1" s="19" t="s">
        <v>7</v>
      </c>
      <c r="J1" s="19" t="s">
        <v>83</v>
      </c>
      <c r="K1" s="19" t="s">
        <v>10</v>
      </c>
      <c r="L1" s="19" t="s">
        <v>83</v>
      </c>
      <c r="M1" s="19" t="s">
        <v>8</v>
      </c>
      <c r="N1" s="19" t="s">
        <v>83</v>
      </c>
      <c r="P1" s="160" t="s">
        <v>105</v>
      </c>
      <c r="Q1" s="161"/>
      <c r="R1" s="161"/>
      <c r="S1" s="162"/>
      <c r="U1" s="154" t="s">
        <v>109</v>
      </c>
      <c r="V1" s="154"/>
      <c r="W1" s="154"/>
      <c r="X1" s="154"/>
      <c r="Y1" s="154"/>
    </row>
    <row r="2" spans="1:25" x14ac:dyDescent="0.3">
      <c r="A2" s="6" t="s">
        <v>13</v>
      </c>
      <c r="B2" s="6" t="s">
        <v>22</v>
      </c>
      <c r="C2" s="6" t="s">
        <v>28</v>
      </c>
      <c r="D2" s="6"/>
      <c r="E2" s="6" t="s">
        <v>30</v>
      </c>
      <c r="F2" s="6"/>
      <c r="G2" s="6" t="s">
        <v>30</v>
      </c>
      <c r="H2" s="6"/>
      <c r="I2" s="7" t="s">
        <v>54</v>
      </c>
      <c r="J2" s="6">
        <v>1</v>
      </c>
      <c r="K2" s="6" t="s">
        <v>55</v>
      </c>
      <c r="L2" s="6">
        <v>3</v>
      </c>
      <c r="M2" s="6" t="s">
        <v>55</v>
      </c>
      <c r="N2" s="6">
        <v>3</v>
      </c>
      <c r="P2" s="37" t="s">
        <v>92</v>
      </c>
      <c r="Q2" s="37" t="s">
        <v>93</v>
      </c>
      <c r="R2" s="40" t="s">
        <v>94</v>
      </c>
      <c r="S2" s="41" t="s">
        <v>95</v>
      </c>
      <c r="U2" s="42" t="s">
        <v>92</v>
      </c>
      <c r="V2" s="42" t="s">
        <v>93</v>
      </c>
      <c r="W2" s="37" t="s">
        <v>110</v>
      </c>
      <c r="X2" s="40" t="s">
        <v>94</v>
      </c>
      <c r="Y2" s="37" t="s">
        <v>95</v>
      </c>
    </row>
    <row r="3" spans="1:25" ht="96.6" x14ac:dyDescent="0.3">
      <c r="A3" s="6" t="s">
        <v>14</v>
      </c>
      <c r="B3" s="6" t="s">
        <v>23</v>
      </c>
      <c r="C3" s="6" t="s">
        <v>29</v>
      </c>
      <c r="D3" s="6"/>
      <c r="E3" s="6" t="s">
        <v>31</v>
      </c>
      <c r="F3" s="6"/>
      <c r="G3" s="6" t="s">
        <v>31</v>
      </c>
      <c r="H3" s="6"/>
      <c r="I3" s="7" t="s">
        <v>133</v>
      </c>
      <c r="J3" s="6">
        <v>2</v>
      </c>
      <c r="K3" s="6" t="s">
        <v>52</v>
      </c>
      <c r="L3" s="6">
        <v>2</v>
      </c>
      <c r="M3" s="6" t="s">
        <v>52</v>
      </c>
      <c r="N3" s="6">
        <v>2</v>
      </c>
      <c r="P3" s="20" t="s">
        <v>96</v>
      </c>
      <c r="Q3" s="20">
        <v>3</v>
      </c>
      <c r="R3" s="21" t="s">
        <v>99</v>
      </c>
      <c r="S3" s="21" t="s">
        <v>100</v>
      </c>
      <c r="U3" s="20" t="s">
        <v>96</v>
      </c>
      <c r="V3" s="20">
        <v>3</v>
      </c>
      <c r="W3" s="25" t="s">
        <v>111</v>
      </c>
      <c r="X3" s="25" t="s">
        <v>112</v>
      </c>
      <c r="Y3" s="25" t="s">
        <v>113</v>
      </c>
    </row>
    <row r="4" spans="1:25" ht="96.6" x14ac:dyDescent="0.3">
      <c r="A4" s="6" t="s">
        <v>15</v>
      </c>
      <c r="B4" s="6" t="s">
        <v>24</v>
      </c>
      <c r="C4" s="6" t="s">
        <v>32</v>
      </c>
      <c r="D4" s="6"/>
      <c r="E4" s="6" t="s">
        <v>32</v>
      </c>
      <c r="F4" s="6"/>
      <c r="G4" s="6" t="s">
        <v>32</v>
      </c>
      <c r="H4" s="6"/>
      <c r="I4" s="7" t="s">
        <v>134</v>
      </c>
      <c r="J4" s="6">
        <v>3</v>
      </c>
      <c r="K4" s="6" t="s">
        <v>53</v>
      </c>
      <c r="L4" s="6">
        <v>1</v>
      </c>
      <c r="M4" s="6" t="s">
        <v>53</v>
      </c>
      <c r="N4" s="6">
        <v>1</v>
      </c>
      <c r="P4" s="22" t="s">
        <v>97</v>
      </c>
      <c r="Q4" s="22">
        <v>2</v>
      </c>
      <c r="R4" s="21" t="s">
        <v>101</v>
      </c>
      <c r="S4" s="21" t="s">
        <v>102</v>
      </c>
      <c r="U4" s="26" t="s">
        <v>97</v>
      </c>
      <c r="V4" s="22">
        <v>2</v>
      </c>
      <c r="W4" s="25" t="s">
        <v>114</v>
      </c>
      <c r="X4" s="25" t="s">
        <v>115</v>
      </c>
      <c r="Y4" s="25" t="s">
        <v>107</v>
      </c>
    </row>
    <row r="5" spans="1:25" ht="96.6" x14ac:dyDescent="0.3">
      <c r="A5" s="6" t="s">
        <v>18</v>
      </c>
      <c r="B5" s="6" t="s">
        <v>25</v>
      </c>
      <c r="C5" s="6"/>
      <c r="D5" s="6"/>
      <c r="E5" s="6"/>
      <c r="F5" s="6"/>
      <c r="G5" s="6"/>
      <c r="H5" s="6"/>
      <c r="I5" s="7" t="s">
        <v>135</v>
      </c>
      <c r="J5" s="6">
        <v>4</v>
      </c>
      <c r="K5" s="6"/>
      <c r="L5" s="6"/>
      <c r="M5" s="6"/>
      <c r="N5" s="6"/>
      <c r="P5" s="23" t="s">
        <v>98</v>
      </c>
      <c r="Q5" s="23">
        <v>1</v>
      </c>
      <c r="R5" s="21" t="s">
        <v>104</v>
      </c>
      <c r="S5" s="21" t="s">
        <v>103</v>
      </c>
      <c r="U5" s="27" t="s">
        <v>98</v>
      </c>
      <c r="V5" s="23">
        <v>1</v>
      </c>
      <c r="W5" s="25" t="s">
        <v>116</v>
      </c>
      <c r="X5" s="25" t="s">
        <v>117</v>
      </c>
      <c r="Y5" s="25" t="s">
        <v>108</v>
      </c>
    </row>
    <row r="6" spans="1:25" x14ac:dyDescent="0.3">
      <c r="A6" s="6"/>
      <c r="B6" s="6" t="s">
        <v>26</v>
      </c>
      <c r="C6" s="6"/>
      <c r="D6" s="6"/>
      <c r="E6" s="6"/>
      <c r="F6" s="6"/>
      <c r="G6" s="6"/>
      <c r="H6" s="6"/>
      <c r="I6" s="6"/>
      <c r="J6" s="6"/>
      <c r="K6" s="6"/>
      <c r="L6" s="6"/>
      <c r="M6" s="6"/>
      <c r="N6" s="6"/>
    </row>
    <row r="7" spans="1:25" ht="15.6" x14ac:dyDescent="0.3">
      <c r="A7" s="44" t="s">
        <v>130</v>
      </c>
      <c r="I7" s="44" t="s">
        <v>131</v>
      </c>
      <c r="P7" s="163" t="s">
        <v>119</v>
      </c>
      <c r="Q7" s="163"/>
      <c r="U7" s="158" t="s">
        <v>120</v>
      </c>
      <c r="V7" s="158"/>
    </row>
    <row r="8" spans="1:25" ht="28.8" x14ac:dyDescent="0.3">
      <c r="I8" s="19" t="s">
        <v>7</v>
      </c>
      <c r="J8" s="19" t="s">
        <v>83</v>
      </c>
      <c r="K8" s="19" t="s">
        <v>10</v>
      </c>
      <c r="L8" s="19" t="s">
        <v>83</v>
      </c>
      <c r="M8" s="19" t="s">
        <v>8</v>
      </c>
      <c r="N8" s="19" t="s">
        <v>83</v>
      </c>
      <c r="P8" s="37" t="s">
        <v>106</v>
      </c>
      <c r="Q8" s="37" t="s">
        <v>86</v>
      </c>
      <c r="R8" t="s">
        <v>158</v>
      </c>
      <c r="S8" s="69" t="s">
        <v>30</v>
      </c>
      <c r="U8" s="159"/>
      <c r="V8" s="159"/>
      <c r="X8" s="70" t="s">
        <v>163</v>
      </c>
    </row>
    <row r="9" spans="1:25" ht="21" customHeight="1" x14ac:dyDescent="0.3">
      <c r="I9" s="43" t="s">
        <v>54</v>
      </c>
      <c r="J9" s="36" t="s">
        <v>123</v>
      </c>
      <c r="K9" s="43" t="s">
        <v>55</v>
      </c>
      <c r="L9" s="36" t="s">
        <v>126</v>
      </c>
      <c r="M9" s="43" t="s">
        <v>55</v>
      </c>
      <c r="N9" s="36">
        <v>3</v>
      </c>
      <c r="P9" s="28" t="s">
        <v>87</v>
      </c>
      <c r="Q9" s="17" t="s">
        <v>137</v>
      </c>
      <c r="R9" t="s">
        <v>160</v>
      </c>
      <c r="S9" s="69" t="s">
        <v>31</v>
      </c>
      <c r="U9" s="37" t="s">
        <v>106</v>
      </c>
      <c r="V9" s="37" t="s">
        <v>86</v>
      </c>
      <c r="X9" s="70" t="s">
        <v>164</v>
      </c>
    </row>
    <row r="10" spans="1:25" x14ac:dyDescent="0.3">
      <c r="I10" s="43" t="s">
        <v>133</v>
      </c>
      <c r="J10" s="36" t="s">
        <v>125</v>
      </c>
      <c r="K10" s="43" t="s">
        <v>52</v>
      </c>
      <c r="L10" s="36" t="s">
        <v>127</v>
      </c>
      <c r="M10" s="43" t="s">
        <v>52</v>
      </c>
      <c r="N10" s="36">
        <v>2</v>
      </c>
      <c r="P10" s="29" t="s">
        <v>55</v>
      </c>
      <c r="Q10" s="17" t="s">
        <v>90</v>
      </c>
      <c r="R10" t="s">
        <v>159</v>
      </c>
      <c r="S10" s="69" t="s">
        <v>32</v>
      </c>
      <c r="U10" s="32" t="s">
        <v>87</v>
      </c>
      <c r="V10" s="17" t="s">
        <v>89</v>
      </c>
      <c r="X10" s="70" t="s">
        <v>165</v>
      </c>
    </row>
    <row r="11" spans="1:25" x14ac:dyDescent="0.3">
      <c r="A11" s="44" t="s">
        <v>132</v>
      </c>
      <c r="I11" s="43" t="s">
        <v>134</v>
      </c>
      <c r="J11" s="36" t="s">
        <v>124</v>
      </c>
      <c r="K11" s="43" t="s">
        <v>53</v>
      </c>
      <c r="L11" s="36" t="s">
        <v>128</v>
      </c>
      <c r="M11" s="43" t="s">
        <v>53</v>
      </c>
      <c r="N11" s="36">
        <v>1</v>
      </c>
      <c r="P11" s="30" t="s">
        <v>52</v>
      </c>
      <c r="Q11" s="17" t="s">
        <v>91</v>
      </c>
      <c r="R11" t="s">
        <v>32</v>
      </c>
      <c r="U11" s="33" t="s">
        <v>55</v>
      </c>
      <c r="V11" s="17" t="s">
        <v>90</v>
      </c>
    </row>
    <row r="12" spans="1:25" ht="18.75" customHeight="1" x14ac:dyDescent="0.3">
      <c r="A12" s="18" t="s">
        <v>0</v>
      </c>
      <c r="B12" s="18" t="s">
        <v>21</v>
      </c>
      <c r="C12" s="19" t="s">
        <v>33</v>
      </c>
      <c r="D12" s="18" t="s">
        <v>83</v>
      </c>
      <c r="E12" s="19" t="s">
        <v>38</v>
      </c>
      <c r="F12" s="18" t="s">
        <v>83</v>
      </c>
      <c r="G12" s="19" t="s">
        <v>41</v>
      </c>
      <c r="H12" s="18" t="s">
        <v>83</v>
      </c>
      <c r="I12" s="43" t="s">
        <v>135</v>
      </c>
      <c r="J12" s="36" t="s">
        <v>136</v>
      </c>
      <c r="P12" s="31" t="s">
        <v>53</v>
      </c>
      <c r="Q12" s="17" t="s">
        <v>88</v>
      </c>
      <c r="R12" t="s">
        <v>289</v>
      </c>
      <c r="U12" s="34" t="s">
        <v>52</v>
      </c>
      <c r="V12" s="17" t="s">
        <v>91</v>
      </c>
    </row>
    <row r="13" spans="1:25" x14ac:dyDescent="0.3">
      <c r="A13" s="6" t="s">
        <v>13</v>
      </c>
      <c r="B13" s="6" t="s">
        <v>26</v>
      </c>
      <c r="C13" s="6" t="s">
        <v>34</v>
      </c>
      <c r="D13" s="6">
        <v>1</v>
      </c>
      <c r="E13" s="6" t="s">
        <v>37</v>
      </c>
      <c r="F13" s="6">
        <v>1</v>
      </c>
      <c r="G13" s="6" t="s">
        <v>42</v>
      </c>
      <c r="H13" s="6">
        <v>1</v>
      </c>
      <c r="R13" t="s">
        <v>290</v>
      </c>
      <c r="U13" s="35" t="s">
        <v>53</v>
      </c>
      <c r="V13" s="17" t="s">
        <v>88</v>
      </c>
    </row>
    <row r="14" spans="1:25" x14ac:dyDescent="0.3">
      <c r="A14" s="6" t="s">
        <v>14</v>
      </c>
      <c r="B14" s="6"/>
      <c r="C14" s="6" t="s">
        <v>35</v>
      </c>
      <c r="D14" s="6">
        <v>2</v>
      </c>
      <c r="E14" s="6" t="s">
        <v>39</v>
      </c>
      <c r="F14" s="6">
        <v>2</v>
      </c>
      <c r="G14" s="6" t="s">
        <v>43</v>
      </c>
      <c r="H14" s="6">
        <v>3</v>
      </c>
      <c r="R14" t="s">
        <v>32</v>
      </c>
      <c r="U14" s="24"/>
    </row>
    <row r="15" spans="1:25" ht="16.2" thickBot="1" x14ac:dyDescent="0.35">
      <c r="A15" s="6" t="s">
        <v>15</v>
      </c>
      <c r="B15" s="6"/>
      <c r="C15" s="6" t="s">
        <v>36</v>
      </c>
      <c r="D15" s="6">
        <v>3</v>
      </c>
      <c r="E15" s="6" t="s">
        <v>40</v>
      </c>
      <c r="F15" s="6">
        <v>3</v>
      </c>
      <c r="G15" s="6" t="s">
        <v>44</v>
      </c>
      <c r="H15" s="6">
        <v>2</v>
      </c>
      <c r="R15" t="s">
        <v>139</v>
      </c>
      <c r="U15" s="157" t="s">
        <v>118</v>
      </c>
      <c r="V15" s="157"/>
    </row>
    <row r="16" spans="1:25" ht="15" customHeight="1" x14ac:dyDescent="0.3">
      <c r="A16" s="6" t="s">
        <v>18</v>
      </c>
      <c r="B16" s="6"/>
      <c r="C16" s="6"/>
      <c r="D16" s="6"/>
      <c r="E16" s="6"/>
      <c r="F16" s="6"/>
      <c r="G16" s="6" t="s">
        <v>45</v>
      </c>
      <c r="H16" s="6">
        <v>3</v>
      </c>
      <c r="R16" t="s">
        <v>140</v>
      </c>
      <c r="U16" s="38" t="s">
        <v>84</v>
      </c>
      <c r="V16" s="155" t="s">
        <v>86</v>
      </c>
    </row>
    <row r="17" spans="1:22" ht="15" thickBot="1" x14ac:dyDescent="0.35">
      <c r="R17" t="s">
        <v>291</v>
      </c>
      <c r="U17" s="39" t="s">
        <v>85</v>
      </c>
      <c r="V17" s="156"/>
    </row>
    <row r="18" spans="1:22" ht="15" thickBot="1" x14ac:dyDescent="0.35">
      <c r="A18" t="s">
        <v>11</v>
      </c>
      <c r="B18" t="s">
        <v>139</v>
      </c>
      <c r="U18" s="13" t="s">
        <v>87</v>
      </c>
      <c r="V18" s="17" t="s">
        <v>89</v>
      </c>
    </row>
    <row r="19" spans="1:22" ht="15" thickBot="1" x14ac:dyDescent="0.35">
      <c r="A19" t="s">
        <v>12</v>
      </c>
      <c r="B19" t="s">
        <v>140</v>
      </c>
      <c r="U19" s="14" t="s">
        <v>55</v>
      </c>
      <c r="V19" s="17" t="s">
        <v>90</v>
      </c>
    </row>
    <row r="20" spans="1:22" ht="15" thickBot="1" x14ac:dyDescent="0.35">
      <c r="A20" t="s">
        <v>13</v>
      </c>
      <c r="U20" s="15" t="s">
        <v>52</v>
      </c>
      <c r="V20" s="17" t="s">
        <v>91</v>
      </c>
    </row>
    <row r="21" spans="1:22" ht="15" thickBot="1" x14ac:dyDescent="0.35">
      <c r="A21" t="s">
        <v>14</v>
      </c>
      <c r="U21" s="16" t="s">
        <v>53</v>
      </c>
      <c r="V21" s="17" t="s">
        <v>88</v>
      </c>
    </row>
    <row r="22" spans="1:22" x14ac:dyDescent="0.3">
      <c r="A22" t="s">
        <v>15</v>
      </c>
    </row>
    <row r="23" spans="1:22" x14ac:dyDescent="0.3">
      <c r="A23" t="s">
        <v>16</v>
      </c>
    </row>
    <row r="24" spans="1:22" ht="15" customHeight="1" x14ac:dyDescent="0.3">
      <c r="A24" t="s">
        <v>17</v>
      </c>
    </row>
    <row r="25" spans="1:22" x14ac:dyDescent="0.3">
      <c r="A25" t="s">
        <v>149</v>
      </c>
    </row>
    <row r="26" spans="1:22" x14ac:dyDescent="0.3">
      <c r="A26" t="s">
        <v>18</v>
      </c>
    </row>
    <row r="27" spans="1:22" x14ac:dyDescent="0.3">
      <c r="A27" t="s">
        <v>19</v>
      </c>
    </row>
    <row r="28" spans="1:22" x14ac:dyDescent="0.3">
      <c r="A28" t="s">
        <v>20</v>
      </c>
    </row>
  </sheetData>
  <mergeCells count="6">
    <mergeCell ref="U1:Y1"/>
    <mergeCell ref="V16:V17"/>
    <mergeCell ref="U15:V15"/>
    <mergeCell ref="U7:V8"/>
    <mergeCell ref="P1:S1"/>
    <mergeCell ref="P7:Q7"/>
  </mergeCells>
  <phoneticPr fontId="16"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Información</vt:lpstr>
      <vt:lpstr>Hard-Soft-Serv</vt:lpstr>
      <vt:lpstr>TH </vt:lpstr>
      <vt:lpstr>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Diego Fernando Camelo Avila - GIT de Planeacion</dc:creator>
  <cp:lastModifiedBy>Martha Patricia Zornosa Guerra -  GIT de Apoyo Informa</cp:lastModifiedBy>
  <cp:lastPrinted>2024-11-22T13:51:22Z</cp:lastPrinted>
  <dcterms:created xsi:type="dcterms:W3CDTF">2019-10-18T14:34:23Z</dcterms:created>
  <dcterms:modified xsi:type="dcterms:W3CDTF">2026-04-08T15:55:18Z</dcterms:modified>
</cp:coreProperties>
</file>