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F363522D-9731-40FB-B521-4B93BC0BB3AC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7.1" sheetId="13" r:id="rId2"/>
    <sheet name="7.2" sheetId="32" r:id="rId3"/>
    <sheet name="7.3" sheetId="33" r:id="rId4"/>
    <sheet name="7.4" sheetId="34" r:id="rId5"/>
    <sheet name="7.5" sheetId="35" r:id="rId6"/>
    <sheet name="7.6" sheetId="36" r:id="rId7"/>
    <sheet name="7.7" sheetId="37" r:id="rId8"/>
    <sheet name="7.8" sheetId="38" r:id="rId9"/>
    <sheet name="7.9" sheetId="39" r:id="rId10"/>
    <sheet name="7.10" sheetId="40" r:id="rId11"/>
    <sheet name="7.11" sheetId="49" r:id="rId12"/>
    <sheet name="7.12" sheetId="41" r:id="rId13"/>
    <sheet name="7.13" sheetId="50" r:id="rId14"/>
    <sheet name="7.14" sheetId="42" r:id="rId15"/>
    <sheet name="7.15" sheetId="51" r:id="rId16"/>
    <sheet name="7.16" sheetId="43" r:id="rId17"/>
    <sheet name="7.17" sheetId="44" r:id="rId18"/>
    <sheet name="7.18" sheetId="52" r:id="rId19"/>
    <sheet name="7.19" sheetId="45" r:id="rId20"/>
    <sheet name="7.20" sheetId="46" r:id="rId21"/>
    <sheet name="7.21" sheetId="47" r:id="rId22"/>
    <sheet name="7.22" sheetId="48" r:id="rId23"/>
    <sheet name="7.23" sheetId="53" r:id="rId24"/>
    <sheet name="7.24" sheetId="54" r:id="rId25"/>
    <sheet name="Listas" sheetId="7" state="hidden" r:id="rId26"/>
  </sheets>
  <definedNames>
    <definedName name="_xlnm._FilterDatabase" localSheetId="1" hidden="1">'7.1'!$B$7:$AC$74</definedName>
    <definedName name="_xlnm._FilterDatabase" localSheetId="10" hidden="1">'7.10'!$B$7:$AC$12</definedName>
    <definedName name="_xlnm._FilterDatabase" localSheetId="11" hidden="1">'7.11'!$B$7:$AC$17</definedName>
    <definedName name="_xlnm._FilterDatabase" localSheetId="12" hidden="1">'7.12'!$B$7:$AC$32</definedName>
    <definedName name="_xlnm._FilterDatabase" localSheetId="13" hidden="1">'7.13'!$B$7:$AC$10</definedName>
    <definedName name="_xlnm._FilterDatabase" localSheetId="14" hidden="1">'7.14'!$B$7:$AC$16</definedName>
    <definedName name="_xlnm._FilterDatabase" localSheetId="15" hidden="1">'7.15'!$B$7:$AC$10</definedName>
    <definedName name="_xlnm._FilterDatabase" localSheetId="16" hidden="1">'7.16'!$B$7:$AC$10</definedName>
    <definedName name="_xlnm._FilterDatabase" localSheetId="17" hidden="1">'7.17'!$B$7:$AC$9</definedName>
    <definedName name="_xlnm._FilterDatabase" localSheetId="18" hidden="1">'7.18'!$B$7:$AC$11</definedName>
    <definedName name="_xlnm._FilterDatabase" localSheetId="19" hidden="1">'7.19'!$B$7:$AC$10</definedName>
    <definedName name="_xlnm._FilterDatabase" localSheetId="2" hidden="1">'7.2'!$B$7:$AC$48</definedName>
    <definedName name="_xlnm._FilterDatabase" localSheetId="20" hidden="1">'7.20'!$B$7:$AC$20</definedName>
    <definedName name="_xlnm._FilterDatabase" localSheetId="21" hidden="1">'7.21'!$B$7:$AC$53</definedName>
    <definedName name="_xlnm._FilterDatabase" localSheetId="22" hidden="1">'7.22'!$B$7:$AC$25</definedName>
    <definedName name="_xlnm._FilterDatabase" localSheetId="23" hidden="1">'7.23'!$B$7:$AC$18</definedName>
    <definedName name="_xlnm._FilterDatabase" localSheetId="3" hidden="1">'7.3'!$B$7:$AC$12</definedName>
    <definedName name="_xlnm._FilterDatabase" localSheetId="4" hidden="1">'7.4'!$B$7:$AC$13</definedName>
    <definedName name="_xlnm._FilterDatabase" localSheetId="5" hidden="1">'7.5'!$B$7:$AC$10</definedName>
    <definedName name="_xlnm._FilterDatabase" localSheetId="6" hidden="1">'7.6'!$B$7:$AC$13</definedName>
    <definedName name="_xlnm._FilterDatabase" localSheetId="7" hidden="1">'7.7'!$B$7:$AC$34</definedName>
    <definedName name="_xlnm._FilterDatabase" localSheetId="8" hidden="1">'7.8'!$B$7:$AC$20</definedName>
    <definedName name="_xlnm._FilterDatabase" localSheetId="9" hidden="1">'7.9'!$B$7:$AC$39</definedName>
    <definedName name="_xlnm._FilterDatabase" localSheetId="0" hidden="1">Composición!$A$5:$F$16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'7.1'!$B:$B,'7.1'!$4:$7</definedName>
    <definedName name="_xlnm.Print_Titles" localSheetId="10">'7.10'!$B:$B,'7.10'!$4:$7</definedName>
    <definedName name="_xlnm.Print_Titles" localSheetId="11">'7.11'!$B:$B,'7.11'!$4:$7</definedName>
    <definedName name="_xlnm.Print_Titles" localSheetId="12">'7.12'!$B:$B,'7.12'!$4:$7</definedName>
    <definedName name="_xlnm.Print_Titles" localSheetId="13">'7.13'!$B:$B,'7.13'!$4:$7</definedName>
    <definedName name="_xlnm.Print_Titles" localSheetId="14">'7.14'!$B:$B,'7.14'!$4:$7</definedName>
    <definedName name="_xlnm.Print_Titles" localSheetId="15">'7.15'!$B:$B,'7.15'!$4:$7</definedName>
    <definedName name="_xlnm.Print_Titles" localSheetId="16">'7.16'!$B:$B,'7.16'!$4:$7</definedName>
    <definedName name="_xlnm.Print_Titles" localSheetId="17">'7.17'!$B:$B,'7.17'!$4:$7</definedName>
    <definedName name="_xlnm.Print_Titles" localSheetId="18">'7.18'!$B:$B,'7.18'!$4:$7</definedName>
    <definedName name="_xlnm.Print_Titles" localSheetId="19">'7.19'!$B:$B,'7.19'!$4:$7</definedName>
    <definedName name="_xlnm.Print_Titles" localSheetId="2">'7.2'!$B:$B,'7.2'!$4:$7</definedName>
    <definedName name="_xlnm.Print_Titles" localSheetId="20">'7.20'!$B:$B,'7.20'!$4:$7</definedName>
    <definedName name="_xlnm.Print_Titles" localSheetId="21">'7.21'!$B:$B,'7.21'!$4:$7</definedName>
    <definedName name="_xlnm.Print_Titles" localSheetId="22">'7.22'!$B:$B,'7.22'!$4:$7</definedName>
    <definedName name="_xlnm.Print_Titles" localSheetId="23">'7.23'!$B:$B,'7.23'!$4:$7</definedName>
    <definedName name="_xlnm.Print_Titles" localSheetId="3">'7.3'!$B:$B,'7.3'!$4:$7</definedName>
    <definedName name="_xlnm.Print_Titles" localSheetId="4">'7.4'!$B:$B,'7.4'!$4:$7</definedName>
    <definedName name="_xlnm.Print_Titles" localSheetId="5">'7.5'!$B:$B,'7.5'!$4:$7</definedName>
    <definedName name="_xlnm.Print_Titles" localSheetId="6">'7.6'!$B:$B,'7.6'!$4:$7</definedName>
    <definedName name="_xlnm.Print_Titles" localSheetId="7">'7.7'!$B:$B,'7.7'!$4:$7</definedName>
    <definedName name="_xlnm.Print_Titles" localSheetId="8">'7.8'!$B:$B,'7.8'!$4:$7</definedName>
    <definedName name="_xlnm.Print_Titles" localSheetId="9">'7.9'!$B:$B,'7.9'!$4:$7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8" l="1"/>
  <c r="E6" i="8"/>
  <c r="D16" i="8"/>
  <c r="D15" i="54" l="1"/>
  <c r="C15" i="54"/>
  <c r="D14" i="54"/>
  <c r="C14" i="54"/>
  <c r="D13" i="54"/>
  <c r="C13" i="54"/>
  <c r="D12" i="54"/>
  <c r="C12" i="54"/>
  <c r="D11" i="54"/>
  <c r="C11" i="54"/>
  <c r="D10" i="54"/>
  <c r="C10" i="54"/>
  <c r="D9" i="54"/>
  <c r="C9" i="54"/>
  <c r="D8" i="54"/>
  <c r="C8" i="54"/>
  <c r="D7" i="54"/>
  <c r="C7" i="54"/>
  <c r="I6" i="54"/>
  <c r="G6" i="54"/>
  <c r="E6" i="54" s="1"/>
  <c r="C6" i="54" s="1"/>
  <c r="J6" i="54"/>
  <c r="H6" i="54"/>
  <c r="F6" i="54"/>
  <c r="D6" i="54" s="1"/>
  <c r="K21" i="53" l="1"/>
  <c r="K20" i="53"/>
  <c r="K19" i="53"/>
  <c r="K28" i="48"/>
  <c r="K27" i="48"/>
  <c r="K26" i="48"/>
  <c r="K56" i="47"/>
  <c r="K55" i="47"/>
  <c r="K54" i="47"/>
  <c r="K23" i="46"/>
  <c r="K22" i="46"/>
  <c r="K21" i="46"/>
  <c r="K14" i="51"/>
  <c r="K13" i="51"/>
  <c r="K12" i="51"/>
  <c r="K14" i="50"/>
  <c r="K13" i="50"/>
  <c r="K12" i="50"/>
  <c r="K35" i="41"/>
  <c r="K34" i="41"/>
  <c r="K33" i="41"/>
  <c r="K20" i="49"/>
  <c r="K19" i="49"/>
  <c r="K18" i="49"/>
  <c r="K15" i="40"/>
  <c r="K14" i="40"/>
  <c r="K13" i="40"/>
  <c r="K42" i="39"/>
  <c r="K41" i="39"/>
  <c r="K40" i="39"/>
  <c r="K37" i="37"/>
  <c r="K36" i="37"/>
  <c r="K35" i="37"/>
  <c r="K16" i="34"/>
  <c r="K15" i="34"/>
  <c r="K14" i="34"/>
  <c r="K51" i="32"/>
  <c r="K50" i="32"/>
  <c r="K49" i="32"/>
  <c r="K78" i="13"/>
  <c r="K77" i="13"/>
  <c r="K76" i="13"/>
  <c r="K72" i="13"/>
  <c r="K71" i="13"/>
  <c r="K70" i="13"/>
  <c r="K68" i="13"/>
  <c r="K67" i="13"/>
  <c r="K66" i="13"/>
  <c r="K64" i="13"/>
  <c r="K63" i="13"/>
  <c r="K62" i="13"/>
  <c r="J21" i="53" l="1"/>
  <c r="J20" i="53"/>
  <c r="J19" i="53"/>
  <c r="AA18" i="53"/>
  <c r="AA8" i="53" s="1"/>
  <c r="Q18" i="53"/>
  <c r="Q8" i="53" s="1"/>
  <c r="I18" i="53"/>
  <c r="H18" i="53"/>
  <c r="H8" i="53" s="1"/>
  <c r="G18" i="53"/>
  <c r="F18" i="53"/>
  <c r="E18" i="53"/>
  <c r="D18" i="53"/>
  <c r="D8" i="53" s="1"/>
  <c r="C18" i="53"/>
  <c r="C8" i="53" s="1"/>
  <c r="I17" i="53"/>
  <c r="E17" i="53"/>
  <c r="K17" i="53" s="1"/>
  <c r="I16" i="53"/>
  <c r="E16" i="53"/>
  <c r="K16" i="53" s="1"/>
  <c r="I15" i="53"/>
  <c r="E15" i="53"/>
  <c r="I14" i="53"/>
  <c r="E14" i="53"/>
  <c r="K14" i="53" s="1"/>
  <c r="I13" i="53"/>
  <c r="E13" i="53"/>
  <c r="K13" i="53" s="1"/>
  <c r="I12" i="53"/>
  <c r="E12" i="53"/>
  <c r="K12" i="53" s="1"/>
  <c r="I11" i="53"/>
  <c r="E11" i="53"/>
  <c r="I10" i="53"/>
  <c r="J10" i="53" s="1"/>
  <c r="E10" i="53"/>
  <c r="K10" i="53" s="1"/>
  <c r="I9" i="53"/>
  <c r="E9" i="53"/>
  <c r="G8" i="53"/>
  <c r="F8" i="53"/>
  <c r="D2" i="53"/>
  <c r="I11" i="52"/>
  <c r="J11" i="52" s="1"/>
  <c r="E11" i="52"/>
  <c r="K11" i="52" s="1"/>
  <c r="I10" i="52"/>
  <c r="I8" i="52" s="1"/>
  <c r="E10" i="52"/>
  <c r="K10" i="52" s="1"/>
  <c r="I9" i="52"/>
  <c r="E9" i="52"/>
  <c r="K9" i="52" s="1"/>
  <c r="AA8" i="52"/>
  <c r="Q8" i="52"/>
  <c r="H8" i="52"/>
  <c r="G8" i="52"/>
  <c r="F8" i="52"/>
  <c r="D8" i="52"/>
  <c r="C8" i="52"/>
  <c r="D2" i="52"/>
  <c r="D2" i="51"/>
  <c r="J14" i="51"/>
  <c r="J13" i="51"/>
  <c r="J12" i="51"/>
  <c r="AA11" i="51"/>
  <c r="AA8" i="51" s="1"/>
  <c r="Q11" i="51"/>
  <c r="Q8" i="51" s="1"/>
  <c r="I11" i="51"/>
  <c r="H11" i="51"/>
  <c r="G11" i="51"/>
  <c r="F11" i="51"/>
  <c r="E11" i="51"/>
  <c r="K11" i="51" s="1"/>
  <c r="D11" i="51"/>
  <c r="C11" i="51"/>
  <c r="C8" i="51" s="1"/>
  <c r="I10" i="51"/>
  <c r="J10" i="51" s="1"/>
  <c r="E10" i="51"/>
  <c r="I9" i="51"/>
  <c r="E9" i="51"/>
  <c r="H8" i="51"/>
  <c r="G8" i="51"/>
  <c r="F8" i="51"/>
  <c r="D8" i="51"/>
  <c r="H8" i="50"/>
  <c r="G8" i="50"/>
  <c r="F8" i="50"/>
  <c r="J14" i="50"/>
  <c r="J13" i="50"/>
  <c r="J12" i="50"/>
  <c r="AA11" i="50"/>
  <c r="AA8" i="50" s="1"/>
  <c r="Q11" i="50"/>
  <c r="Q8" i="50" s="1"/>
  <c r="I11" i="50"/>
  <c r="H11" i="50"/>
  <c r="G11" i="50"/>
  <c r="F11" i="50"/>
  <c r="E11" i="50"/>
  <c r="D11" i="50"/>
  <c r="D8" i="50" s="1"/>
  <c r="C11" i="50"/>
  <c r="C8" i="50" s="1"/>
  <c r="I10" i="50"/>
  <c r="I8" i="50" s="1"/>
  <c r="E10" i="50"/>
  <c r="K10" i="50" s="1"/>
  <c r="I9" i="50"/>
  <c r="E9" i="50"/>
  <c r="K9" i="50" s="1"/>
  <c r="J20" i="49"/>
  <c r="J19" i="49"/>
  <c r="J18" i="49"/>
  <c r="AA17" i="49"/>
  <c r="AA8" i="49" s="1"/>
  <c r="Q17" i="49"/>
  <c r="Q8" i="49" s="1"/>
  <c r="I17" i="49"/>
  <c r="J17" i="49" s="1"/>
  <c r="H17" i="49"/>
  <c r="G17" i="49"/>
  <c r="F17" i="49"/>
  <c r="E17" i="49"/>
  <c r="D17" i="49"/>
  <c r="C17" i="49"/>
  <c r="I16" i="49"/>
  <c r="E16" i="49"/>
  <c r="K16" i="49" s="1"/>
  <c r="I15" i="49"/>
  <c r="E15" i="49"/>
  <c r="I14" i="49"/>
  <c r="J14" i="49" s="1"/>
  <c r="E14" i="49"/>
  <c r="K14" i="49" s="1"/>
  <c r="I13" i="49"/>
  <c r="J13" i="49" s="1"/>
  <c r="E13" i="49"/>
  <c r="K13" i="49" s="1"/>
  <c r="I12" i="49"/>
  <c r="E12" i="49"/>
  <c r="K12" i="49" s="1"/>
  <c r="I11" i="49"/>
  <c r="E11" i="49"/>
  <c r="I10" i="49"/>
  <c r="J10" i="49" s="1"/>
  <c r="E10" i="49"/>
  <c r="K10" i="49" s="1"/>
  <c r="J9" i="49"/>
  <c r="I9" i="49"/>
  <c r="E9" i="49"/>
  <c r="H8" i="49"/>
  <c r="G8" i="49"/>
  <c r="F8" i="49"/>
  <c r="D8" i="49"/>
  <c r="C8" i="49"/>
  <c r="D2" i="49"/>
  <c r="E8" i="50" l="1"/>
  <c r="K8" i="50" s="1"/>
  <c r="J16" i="49"/>
  <c r="J12" i="53"/>
  <c r="E8" i="51"/>
  <c r="K8" i="51" s="1"/>
  <c r="K9" i="51"/>
  <c r="J14" i="53"/>
  <c r="E8" i="53"/>
  <c r="K8" i="53" s="1"/>
  <c r="K9" i="53"/>
  <c r="J11" i="49"/>
  <c r="K11" i="49"/>
  <c r="K17" i="49"/>
  <c r="K11" i="50"/>
  <c r="E8" i="49"/>
  <c r="K9" i="49"/>
  <c r="J15" i="49"/>
  <c r="K15" i="49"/>
  <c r="I8" i="51"/>
  <c r="J11" i="53"/>
  <c r="K11" i="53"/>
  <c r="J15" i="53"/>
  <c r="K15" i="53"/>
  <c r="K18" i="53"/>
  <c r="I8" i="49"/>
  <c r="J8" i="49" s="1"/>
  <c r="J12" i="49"/>
  <c r="K10" i="51"/>
  <c r="J11" i="51"/>
  <c r="J9" i="52"/>
  <c r="J8" i="51"/>
  <c r="I8" i="53"/>
  <c r="J16" i="53"/>
  <c r="J18" i="53"/>
  <c r="J13" i="53"/>
  <c r="J17" i="53"/>
  <c r="J9" i="53"/>
  <c r="E8" i="52"/>
  <c r="K8" i="52" s="1"/>
  <c r="J8" i="52"/>
  <c r="J10" i="52"/>
  <c r="J9" i="51"/>
  <c r="J11" i="50"/>
  <c r="J10" i="50"/>
  <c r="J8" i="50"/>
  <c r="J9" i="50"/>
  <c r="J8" i="53" l="1"/>
  <c r="K8" i="49"/>
  <c r="J28" i="48"/>
  <c r="J27" i="48"/>
  <c r="J26" i="48"/>
  <c r="AA25" i="48"/>
  <c r="AA8" i="48" s="1"/>
  <c r="Q25" i="48"/>
  <c r="Q8" i="48" s="1"/>
  <c r="I25" i="48"/>
  <c r="H25" i="48"/>
  <c r="H8" i="48" s="1"/>
  <c r="G25" i="48"/>
  <c r="F25" i="48"/>
  <c r="E25" i="48"/>
  <c r="D25" i="48"/>
  <c r="D8" i="48" s="1"/>
  <c r="C25" i="48"/>
  <c r="J56" i="47"/>
  <c r="J55" i="47"/>
  <c r="J54" i="47"/>
  <c r="AA53" i="47"/>
  <c r="Q53" i="47"/>
  <c r="I53" i="47"/>
  <c r="H53" i="47"/>
  <c r="H8" i="47" s="1"/>
  <c r="G53" i="47"/>
  <c r="G8" i="47" s="1"/>
  <c r="F53" i="47"/>
  <c r="F8" i="47" s="1"/>
  <c r="E53" i="47"/>
  <c r="K53" i="47" s="1"/>
  <c r="D53" i="47"/>
  <c r="D8" i="47" s="1"/>
  <c r="C53" i="47"/>
  <c r="J23" i="46"/>
  <c r="J22" i="46"/>
  <c r="J21" i="46"/>
  <c r="AA20" i="46"/>
  <c r="AA8" i="46" s="1"/>
  <c r="Q20" i="46"/>
  <c r="Q8" i="46" s="1"/>
  <c r="I20" i="46"/>
  <c r="H20" i="46"/>
  <c r="H8" i="46" s="1"/>
  <c r="G20" i="46"/>
  <c r="G8" i="46" s="1"/>
  <c r="F20" i="46"/>
  <c r="F8" i="46" s="1"/>
  <c r="E20" i="46"/>
  <c r="D20" i="46"/>
  <c r="D8" i="46" s="1"/>
  <c r="C20" i="46"/>
  <c r="C8" i="46" s="1"/>
  <c r="J35" i="41"/>
  <c r="J34" i="41"/>
  <c r="J33" i="41"/>
  <c r="AA32" i="41"/>
  <c r="AA8" i="41" s="1"/>
  <c r="Q32" i="41"/>
  <c r="Q8" i="41" s="1"/>
  <c r="I32" i="41"/>
  <c r="H32" i="41"/>
  <c r="H8" i="41" s="1"/>
  <c r="G32" i="41"/>
  <c r="G8" i="41" s="1"/>
  <c r="F32" i="41"/>
  <c r="F8" i="41" s="1"/>
  <c r="E32" i="41"/>
  <c r="K32" i="41" s="1"/>
  <c r="D32" i="41"/>
  <c r="D8" i="41" s="1"/>
  <c r="C32" i="41"/>
  <c r="C8" i="41" s="1"/>
  <c r="AA12" i="40"/>
  <c r="AA8" i="40" s="1"/>
  <c r="Q12" i="40"/>
  <c r="Q8" i="40" s="1"/>
  <c r="I12" i="40"/>
  <c r="H12" i="40"/>
  <c r="H8" i="40" s="1"/>
  <c r="G12" i="40"/>
  <c r="G8" i="40" s="1"/>
  <c r="F12" i="40"/>
  <c r="F8" i="40" s="1"/>
  <c r="E12" i="40"/>
  <c r="D12" i="40"/>
  <c r="D8" i="40" s="1"/>
  <c r="C12" i="40"/>
  <c r="C8" i="40" s="1"/>
  <c r="J42" i="39"/>
  <c r="J41" i="39"/>
  <c r="J40" i="39"/>
  <c r="AA39" i="39"/>
  <c r="AA8" i="39" s="1"/>
  <c r="Q39" i="39"/>
  <c r="Q8" i="39" s="1"/>
  <c r="I39" i="39"/>
  <c r="H39" i="39"/>
  <c r="H8" i="39" s="1"/>
  <c r="G39" i="39"/>
  <c r="F39" i="39"/>
  <c r="F8" i="39" s="1"/>
  <c r="E39" i="39"/>
  <c r="K39" i="39" s="1"/>
  <c r="D39" i="39"/>
  <c r="D8" i="39" s="1"/>
  <c r="C39" i="39"/>
  <c r="C8" i="39" s="1"/>
  <c r="J37" i="37"/>
  <c r="J36" i="37"/>
  <c r="J35" i="37"/>
  <c r="AA34" i="37"/>
  <c r="AA8" i="37" s="1"/>
  <c r="Q34" i="37"/>
  <c r="Q8" i="37" s="1"/>
  <c r="I34" i="37"/>
  <c r="H34" i="37"/>
  <c r="H8" i="37" s="1"/>
  <c r="G34" i="37"/>
  <c r="F34" i="37"/>
  <c r="F8" i="37" s="1"/>
  <c r="E34" i="37"/>
  <c r="D34" i="37"/>
  <c r="D8" i="37" s="1"/>
  <c r="C34" i="37"/>
  <c r="C8" i="37" s="1"/>
  <c r="J16" i="34"/>
  <c r="J15" i="34"/>
  <c r="J14" i="34"/>
  <c r="AA13" i="34"/>
  <c r="AA8" i="34" s="1"/>
  <c r="Q13" i="34"/>
  <c r="Q8" i="34" s="1"/>
  <c r="I13" i="34"/>
  <c r="H13" i="34"/>
  <c r="G13" i="34"/>
  <c r="G8" i="34" s="1"/>
  <c r="F13" i="34"/>
  <c r="F8" i="34" s="1"/>
  <c r="E13" i="34"/>
  <c r="K13" i="34" s="1"/>
  <c r="D13" i="34"/>
  <c r="D8" i="34" s="1"/>
  <c r="C13" i="34"/>
  <c r="C8" i="34" s="1"/>
  <c r="J51" i="32"/>
  <c r="J50" i="32"/>
  <c r="J49" i="32"/>
  <c r="AA48" i="32"/>
  <c r="AA8" i="32" s="1"/>
  <c r="Q48" i="32"/>
  <c r="Q8" i="32" s="1"/>
  <c r="I48" i="32"/>
  <c r="H48" i="32"/>
  <c r="H8" i="32" s="1"/>
  <c r="G48" i="32"/>
  <c r="G8" i="32" s="1"/>
  <c r="F48" i="32"/>
  <c r="F8" i="32" s="1"/>
  <c r="E48" i="32"/>
  <c r="D48" i="32"/>
  <c r="D8" i="32" s="1"/>
  <c r="C48" i="32"/>
  <c r="C8" i="32" s="1"/>
  <c r="J78" i="13"/>
  <c r="J77" i="13"/>
  <c r="J76" i="13"/>
  <c r="AA75" i="13"/>
  <c r="Q75" i="13"/>
  <c r="I75" i="13"/>
  <c r="H75" i="13"/>
  <c r="G75" i="13"/>
  <c r="F75" i="13"/>
  <c r="E75" i="13"/>
  <c r="K75" i="13" s="1"/>
  <c r="D75" i="13"/>
  <c r="C75" i="13"/>
  <c r="J72" i="13"/>
  <c r="J71" i="13"/>
  <c r="J70" i="13"/>
  <c r="AA69" i="13"/>
  <c r="Q69" i="13"/>
  <c r="I69" i="13"/>
  <c r="H69" i="13"/>
  <c r="G69" i="13"/>
  <c r="F69" i="13"/>
  <c r="E69" i="13"/>
  <c r="D69" i="13"/>
  <c r="C69" i="13"/>
  <c r="J68" i="13"/>
  <c r="J67" i="13"/>
  <c r="J66" i="13"/>
  <c r="AA65" i="13"/>
  <c r="Q65" i="13"/>
  <c r="I65" i="13"/>
  <c r="H65" i="13"/>
  <c r="G65" i="13"/>
  <c r="F65" i="13"/>
  <c r="E65" i="13"/>
  <c r="K65" i="13" s="1"/>
  <c r="D65" i="13"/>
  <c r="C65" i="13"/>
  <c r="AA61" i="13"/>
  <c r="Q61" i="13"/>
  <c r="J64" i="13"/>
  <c r="J63" i="13"/>
  <c r="J62" i="13"/>
  <c r="I61" i="13"/>
  <c r="K61" i="13" s="1"/>
  <c r="H61" i="13"/>
  <c r="H8" i="13" s="1"/>
  <c r="G61" i="13"/>
  <c r="F61" i="13"/>
  <c r="E61" i="13"/>
  <c r="D61" i="13"/>
  <c r="C61" i="13"/>
  <c r="I24" i="48"/>
  <c r="E24" i="48"/>
  <c r="K24" i="48" s="1"/>
  <c r="I23" i="48"/>
  <c r="E23" i="48"/>
  <c r="K23" i="48" s="1"/>
  <c r="I22" i="48"/>
  <c r="E22" i="48"/>
  <c r="I21" i="48"/>
  <c r="E21" i="48"/>
  <c r="K21" i="48" s="1"/>
  <c r="I20" i="48"/>
  <c r="E20" i="48"/>
  <c r="K20" i="48" s="1"/>
  <c r="I19" i="48"/>
  <c r="E19" i="48"/>
  <c r="K19" i="48" s="1"/>
  <c r="I18" i="48"/>
  <c r="E18" i="48"/>
  <c r="I17" i="48"/>
  <c r="E17" i="48"/>
  <c r="K17" i="48" s="1"/>
  <c r="I16" i="48"/>
  <c r="E16" i="48"/>
  <c r="K16" i="48" s="1"/>
  <c r="I15" i="48"/>
  <c r="E15" i="48"/>
  <c r="K15" i="48" s="1"/>
  <c r="I14" i="48"/>
  <c r="E14" i="48"/>
  <c r="I13" i="48"/>
  <c r="E13" i="48"/>
  <c r="K13" i="48" s="1"/>
  <c r="I12" i="48"/>
  <c r="E12" i="48"/>
  <c r="K12" i="48" s="1"/>
  <c r="I11" i="48"/>
  <c r="E11" i="48"/>
  <c r="K11" i="48" s="1"/>
  <c r="I10" i="48"/>
  <c r="E10" i="48"/>
  <c r="I9" i="48"/>
  <c r="E9" i="48"/>
  <c r="K9" i="48" s="1"/>
  <c r="G8" i="48"/>
  <c r="F8" i="48"/>
  <c r="C8" i="48"/>
  <c r="D2" i="48"/>
  <c r="I52" i="47"/>
  <c r="E52" i="47"/>
  <c r="I51" i="47"/>
  <c r="E51" i="47"/>
  <c r="K51" i="47" s="1"/>
  <c r="I50" i="47"/>
  <c r="E50" i="47"/>
  <c r="K50" i="47" s="1"/>
  <c r="I49" i="47"/>
  <c r="E49" i="47"/>
  <c r="K49" i="47" s="1"/>
  <c r="I48" i="47"/>
  <c r="E48" i="47"/>
  <c r="I47" i="47"/>
  <c r="E47" i="47"/>
  <c r="K47" i="47" s="1"/>
  <c r="I46" i="47"/>
  <c r="E46" i="47"/>
  <c r="K46" i="47" s="1"/>
  <c r="I45" i="47"/>
  <c r="E45" i="47"/>
  <c r="K45" i="47" s="1"/>
  <c r="I44" i="47"/>
  <c r="E44" i="47"/>
  <c r="I43" i="47"/>
  <c r="E43" i="47"/>
  <c r="K43" i="47" s="1"/>
  <c r="I42" i="47"/>
  <c r="E42" i="47"/>
  <c r="K42" i="47" s="1"/>
  <c r="I41" i="47"/>
  <c r="E41" i="47"/>
  <c r="K41" i="47" s="1"/>
  <c r="I40" i="47"/>
  <c r="E40" i="47"/>
  <c r="I39" i="47"/>
  <c r="E39" i="47"/>
  <c r="K39" i="47" s="1"/>
  <c r="I38" i="47"/>
  <c r="E38" i="47"/>
  <c r="K38" i="47" s="1"/>
  <c r="I37" i="47"/>
  <c r="E37" i="47"/>
  <c r="K37" i="47" s="1"/>
  <c r="I36" i="47"/>
  <c r="E36" i="47"/>
  <c r="I35" i="47"/>
  <c r="E35" i="47"/>
  <c r="K35" i="47" s="1"/>
  <c r="I34" i="47"/>
  <c r="E34" i="47"/>
  <c r="K34" i="47" s="1"/>
  <c r="I33" i="47"/>
  <c r="E33" i="47"/>
  <c r="K33" i="47" s="1"/>
  <c r="I32" i="47"/>
  <c r="E32" i="47"/>
  <c r="I31" i="47"/>
  <c r="E31" i="47"/>
  <c r="K31" i="47" s="1"/>
  <c r="I30" i="47"/>
  <c r="E30" i="47"/>
  <c r="K30" i="47" s="1"/>
  <c r="I29" i="47"/>
  <c r="E29" i="47"/>
  <c r="K29" i="47" s="1"/>
  <c r="I28" i="47"/>
  <c r="E28" i="47"/>
  <c r="I27" i="47"/>
  <c r="E27" i="47"/>
  <c r="K27" i="47" s="1"/>
  <c r="I26" i="47"/>
  <c r="E26" i="47"/>
  <c r="K26" i="47" s="1"/>
  <c r="I25" i="47"/>
  <c r="E25" i="47"/>
  <c r="K25" i="47" s="1"/>
  <c r="I24" i="47"/>
  <c r="E24" i="47"/>
  <c r="I23" i="47"/>
  <c r="E23" i="47"/>
  <c r="K23" i="47" s="1"/>
  <c r="I22" i="47"/>
  <c r="E22" i="47"/>
  <c r="K22" i="47" s="1"/>
  <c r="I21" i="47"/>
  <c r="E21" i="47"/>
  <c r="K21" i="47" s="1"/>
  <c r="I20" i="47"/>
  <c r="E20" i="47"/>
  <c r="I19" i="47"/>
  <c r="E19" i="47"/>
  <c r="K19" i="47" s="1"/>
  <c r="I18" i="47"/>
  <c r="E18" i="47"/>
  <c r="K18" i="47" s="1"/>
  <c r="I17" i="47"/>
  <c r="E17" i="47"/>
  <c r="K17" i="47" s="1"/>
  <c r="I16" i="47"/>
  <c r="E16" i="47"/>
  <c r="I15" i="47"/>
  <c r="E15" i="47"/>
  <c r="K15" i="47" s="1"/>
  <c r="I14" i="47"/>
  <c r="E14" i="47"/>
  <c r="K14" i="47" s="1"/>
  <c r="I13" i="47"/>
  <c r="E13" i="47"/>
  <c r="K13" i="47" s="1"/>
  <c r="I12" i="47"/>
  <c r="E12" i="47"/>
  <c r="I11" i="47"/>
  <c r="E11" i="47"/>
  <c r="K11" i="47" s="1"/>
  <c r="I10" i="47"/>
  <c r="E10" i="47"/>
  <c r="K10" i="47" s="1"/>
  <c r="I9" i="47"/>
  <c r="E9" i="47"/>
  <c r="K9" i="47" s="1"/>
  <c r="AA8" i="47"/>
  <c r="Q8" i="47"/>
  <c r="C8" i="47"/>
  <c r="D2" i="47"/>
  <c r="I19" i="46"/>
  <c r="E19" i="46"/>
  <c r="K19" i="46" s="1"/>
  <c r="I18" i="46"/>
  <c r="E18" i="46"/>
  <c r="I17" i="46"/>
  <c r="E17" i="46"/>
  <c r="K17" i="46" s="1"/>
  <c r="I16" i="46"/>
  <c r="E16" i="46"/>
  <c r="K16" i="46" s="1"/>
  <c r="I15" i="46"/>
  <c r="E15" i="46"/>
  <c r="K15" i="46" s="1"/>
  <c r="I14" i="46"/>
  <c r="E14" i="46"/>
  <c r="I13" i="46"/>
  <c r="E13" i="46"/>
  <c r="K13" i="46" s="1"/>
  <c r="I12" i="46"/>
  <c r="E12" i="46"/>
  <c r="K12" i="46" s="1"/>
  <c r="I11" i="46"/>
  <c r="E11" i="46"/>
  <c r="K11" i="46" s="1"/>
  <c r="I10" i="46"/>
  <c r="E10" i="46"/>
  <c r="I9" i="46"/>
  <c r="E9" i="46"/>
  <c r="K9" i="46" s="1"/>
  <c r="D2" i="46"/>
  <c r="I10" i="45"/>
  <c r="E10" i="45"/>
  <c r="I9" i="45"/>
  <c r="E9" i="45"/>
  <c r="K9" i="45" s="1"/>
  <c r="AA8" i="45"/>
  <c r="Q8" i="45"/>
  <c r="H8" i="45"/>
  <c r="G8" i="45"/>
  <c r="F8" i="45"/>
  <c r="D8" i="45"/>
  <c r="C8" i="45"/>
  <c r="D2" i="45"/>
  <c r="I9" i="44"/>
  <c r="E9" i="44"/>
  <c r="AA8" i="44"/>
  <c r="Q8" i="44"/>
  <c r="I8" i="44"/>
  <c r="H8" i="44"/>
  <c r="G8" i="44"/>
  <c r="F8" i="44"/>
  <c r="D8" i="44"/>
  <c r="C8" i="44"/>
  <c r="D2" i="44"/>
  <c r="I10" i="43"/>
  <c r="E10" i="43"/>
  <c r="K10" i="43" s="1"/>
  <c r="I9" i="43"/>
  <c r="E9" i="43"/>
  <c r="AA8" i="43"/>
  <c r="Q8" i="43"/>
  <c r="H8" i="43"/>
  <c r="G8" i="43"/>
  <c r="F8" i="43"/>
  <c r="D8" i="43"/>
  <c r="C8" i="43"/>
  <c r="D2" i="43"/>
  <c r="I16" i="42"/>
  <c r="E16" i="42"/>
  <c r="K16" i="42" s="1"/>
  <c r="I15" i="42"/>
  <c r="E15" i="42"/>
  <c r="K15" i="42" s="1"/>
  <c r="I14" i="42"/>
  <c r="E14" i="42"/>
  <c r="K14" i="42" s="1"/>
  <c r="I13" i="42"/>
  <c r="E13" i="42"/>
  <c r="I12" i="42"/>
  <c r="E12" i="42"/>
  <c r="K12" i="42" s="1"/>
  <c r="I11" i="42"/>
  <c r="E11" i="42"/>
  <c r="K11" i="42" s="1"/>
  <c r="I10" i="42"/>
  <c r="E10" i="42"/>
  <c r="K10" i="42" s="1"/>
  <c r="I9" i="42"/>
  <c r="E9" i="42"/>
  <c r="AA8" i="42"/>
  <c r="Q8" i="42"/>
  <c r="H8" i="42"/>
  <c r="G8" i="42"/>
  <c r="F8" i="42"/>
  <c r="D8" i="42"/>
  <c r="C8" i="42"/>
  <c r="D2" i="42"/>
  <c r="I31" i="41"/>
  <c r="E31" i="41"/>
  <c r="K31" i="41" s="1"/>
  <c r="I30" i="41"/>
  <c r="E30" i="41"/>
  <c r="K30" i="41" s="1"/>
  <c r="I29" i="41"/>
  <c r="E29" i="41"/>
  <c r="K29" i="41" s="1"/>
  <c r="I28" i="41"/>
  <c r="E28" i="41"/>
  <c r="I27" i="41"/>
  <c r="E27" i="41"/>
  <c r="K27" i="41" s="1"/>
  <c r="I26" i="41"/>
  <c r="E26" i="41"/>
  <c r="K26" i="41" s="1"/>
  <c r="I25" i="41"/>
  <c r="E25" i="41"/>
  <c r="K25" i="41" s="1"/>
  <c r="I24" i="41"/>
  <c r="E24" i="41"/>
  <c r="I23" i="41"/>
  <c r="E23" i="41"/>
  <c r="K23" i="41" s="1"/>
  <c r="I22" i="41"/>
  <c r="E22" i="41"/>
  <c r="K22" i="41" s="1"/>
  <c r="I21" i="41"/>
  <c r="E21" i="41"/>
  <c r="K21" i="41" s="1"/>
  <c r="I20" i="41"/>
  <c r="E20" i="41"/>
  <c r="I19" i="41"/>
  <c r="E19" i="41"/>
  <c r="K19" i="41" s="1"/>
  <c r="I18" i="41"/>
  <c r="E18" i="41"/>
  <c r="K18" i="41" s="1"/>
  <c r="I17" i="41"/>
  <c r="E17" i="41"/>
  <c r="K17" i="41" s="1"/>
  <c r="I16" i="41"/>
  <c r="E16" i="41"/>
  <c r="I15" i="41"/>
  <c r="E15" i="41"/>
  <c r="K15" i="41" s="1"/>
  <c r="I14" i="41"/>
  <c r="E14" i="41"/>
  <c r="K14" i="41" s="1"/>
  <c r="I13" i="41"/>
  <c r="E13" i="41"/>
  <c r="K13" i="41" s="1"/>
  <c r="I12" i="41"/>
  <c r="E12" i="41"/>
  <c r="I11" i="41"/>
  <c r="E11" i="41"/>
  <c r="K11" i="41" s="1"/>
  <c r="I10" i="41"/>
  <c r="E10" i="41"/>
  <c r="K10" i="41" s="1"/>
  <c r="I9" i="41"/>
  <c r="E9" i="41"/>
  <c r="K9" i="41" s="1"/>
  <c r="D2" i="41"/>
  <c r="I16" i="40"/>
  <c r="E16" i="40"/>
  <c r="I11" i="40"/>
  <c r="E11" i="40"/>
  <c r="K11" i="40" s="1"/>
  <c r="I10" i="40"/>
  <c r="E10" i="40"/>
  <c r="I9" i="40"/>
  <c r="E9" i="40"/>
  <c r="K9" i="40" s="1"/>
  <c r="I38" i="39"/>
  <c r="E38" i="39"/>
  <c r="K38" i="39" s="1"/>
  <c r="I37" i="39"/>
  <c r="E37" i="39"/>
  <c r="K37" i="39" s="1"/>
  <c r="I36" i="39"/>
  <c r="E36" i="39"/>
  <c r="I35" i="39"/>
  <c r="E35" i="39"/>
  <c r="K35" i="39" s="1"/>
  <c r="I34" i="39"/>
  <c r="E34" i="39"/>
  <c r="K34" i="39" s="1"/>
  <c r="I33" i="39"/>
  <c r="E33" i="39"/>
  <c r="K33" i="39" s="1"/>
  <c r="I32" i="39"/>
  <c r="E32" i="39"/>
  <c r="I31" i="39"/>
  <c r="E31" i="39"/>
  <c r="K31" i="39" s="1"/>
  <c r="I30" i="39"/>
  <c r="E30" i="39"/>
  <c r="K30" i="39" s="1"/>
  <c r="I29" i="39"/>
  <c r="E29" i="39"/>
  <c r="K29" i="39" s="1"/>
  <c r="I28" i="39"/>
  <c r="E28" i="39"/>
  <c r="I27" i="39"/>
  <c r="E27" i="39"/>
  <c r="K27" i="39" s="1"/>
  <c r="I26" i="39"/>
  <c r="E26" i="39"/>
  <c r="K26" i="39" s="1"/>
  <c r="I25" i="39"/>
  <c r="E25" i="39"/>
  <c r="K25" i="39" s="1"/>
  <c r="I24" i="39"/>
  <c r="E24" i="39"/>
  <c r="I23" i="39"/>
  <c r="E23" i="39"/>
  <c r="K23" i="39" s="1"/>
  <c r="I22" i="39"/>
  <c r="E22" i="39"/>
  <c r="K22" i="39" s="1"/>
  <c r="I21" i="39"/>
  <c r="E21" i="39"/>
  <c r="K21" i="39" s="1"/>
  <c r="I20" i="39"/>
  <c r="E20" i="39"/>
  <c r="I19" i="39"/>
  <c r="E19" i="39"/>
  <c r="K19" i="39" s="1"/>
  <c r="I18" i="39"/>
  <c r="E18" i="39"/>
  <c r="K18" i="39" s="1"/>
  <c r="I17" i="39"/>
  <c r="E17" i="39"/>
  <c r="K17" i="39" s="1"/>
  <c r="I16" i="39"/>
  <c r="E16" i="39"/>
  <c r="I15" i="39"/>
  <c r="E15" i="39"/>
  <c r="K15" i="39" s="1"/>
  <c r="I14" i="39"/>
  <c r="E14" i="39"/>
  <c r="K14" i="39" s="1"/>
  <c r="I13" i="39"/>
  <c r="E13" i="39"/>
  <c r="K13" i="39" s="1"/>
  <c r="I12" i="39"/>
  <c r="E12" i="39"/>
  <c r="I11" i="39"/>
  <c r="E11" i="39"/>
  <c r="K11" i="39" s="1"/>
  <c r="I10" i="39"/>
  <c r="E10" i="39"/>
  <c r="K10" i="39" s="1"/>
  <c r="I9" i="39"/>
  <c r="E9" i="39"/>
  <c r="K9" i="39" s="1"/>
  <c r="G8" i="39"/>
  <c r="D2" i="39"/>
  <c r="I20" i="38"/>
  <c r="E20" i="38"/>
  <c r="K20" i="38" s="1"/>
  <c r="I19" i="38"/>
  <c r="E19" i="38"/>
  <c r="I18" i="38"/>
  <c r="E18" i="38"/>
  <c r="I17" i="38"/>
  <c r="E17" i="38"/>
  <c r="K17" i="38" s="1"/>
  <c r="I16" i="38"/>
  <c r="E16" i="38"/>
  <c r="K16" i="38" s="1"/>
  <c r="I15" i="38"/>
  <c r="E15" i="38"/>
  <c r="I14" i="38"/>
  <c r="E14" i="38"/>
  <c r="I13" i="38"/>
  <c r="E13" i="38"/>
  <c r="K13" i="38" s="1"/>
  <c r="I12" i="38"/>
  <c r="E12" i="38"/>
  <c r="K12" i="38" s="1"/>
  <c r="I11" i="38"/>
  <c r="E11" i="38"/>
  <c r="I10" i="38"/>
  <c r="E10" i="38"/>
  <c r="I9" i="38"/>
  <c r="E9" i="38"/>
  <c r="K9" i="38" s="1"/>
  <c r="AA8" i="38"/>
  <c r="Q8" i="38"/>
  <c r="H8" i="38"/>
  <c r="G8" i="38"/>
  <c r="F8" i="38"/>
  <c r="D8" i="38"/>
  <c r="C8" i="38"/>
  <c r="D2" i="38"/>
  <c r="I33" i="37"/>
  <c r="E33" i="37"/>
  <c r="K33" i="37" s="1"/>
  <c r="I32" i="37"/>
  <c r="E32" i="37"/>
  <c r="I31" i="37"/>
  <c r="E31" i="37"/>
  <c r="I30" i="37"/>
  <c r="E30" i="37"/>
  <c r="K30" i="37" s="1"/>
  <c r="I29" i="37"/>
  <c r="E29" i="37"/>
  <c r="K29" i="37" s="1"/>
  <c r="I28" i="37"/>
  <c r="E28" i="37"/>
  <c r="I27" i="37"/>
  <c r="E27" i="37"/>
  <c r="I26" i="37"/>
  <c r="E26" i="37"/>
  <c r="K26" i="37" s="1"/>
  <c r="I25" i="37"/>
  <c r="E25" i="37"/>
  <c r="K25" i="37" s="1"/>
  <c r="I24" i="37"/>
  <c r="E24" i="37"/>
  <c r="I23" i="37"/>
  <c r="E23" i="37"/>
  <c r="I22" i="37"/>
  <c r="E22" i="37"/>
  <c r="K22" i="37" s="1"/>
  <c r="I21" i="37"/>
  <c r="E21" i="37"/>
  <c r="K21" i="37" s="1"/>
  <c r="I20" i="37"/>
  <c r="E20" i="37"/>
  <c r="I19" i="37"/>
  <c r="E19" i="37"/>
  <c r="I18" i="37"/>
  <c r="E18" i="37"/>
  <c r="K18" i="37" s="1"/>
  <c r="I17" i="37"/>
  <c r="E17" i="37"/>
  <c r="K17" i="37" s="1"/>
  <c r="I16" i="37"/>
  <c r="E16" i="37"/>
  <c r="I15" i="37"/>
  <c r="E15" i="37"/>
  <c r="I14" i="37"/>
  <c r="E14" i="37"/>
  <c r="K14" i="37" s="1"/>
  <c r="I13" i="37"/>
  <c r="E13" i="37"/>
  <c r="K13" i="37" s="1"/>
  <c r="I12" i="37"/>
  <c r="E12" i="37"/>
  <c r="I11" i="37"/>
  <c r="E11" i="37"/>
  <c r="I10" i="37"/>
  <c r="E10" i="37"/>
  <c r="K10" i="37" s="1"/>
  <c r="I9" i="37"/>
  <c r="E9" i="37"/>
  <c r="K9" i="37" s="1"/>
  <c r="G8" i="37"/>
  <c r="D2" i="37"/>
  <c r="I13" i="36"/>
  <c r="E13" i="36"/>
  <c r="I12" i="36"/>
  <c r="E12" i="36"/>
  <c r="K12" i="36" s="1"/>
  <c r="I11" i="36"/>
  <c r="E11" i="36"/>
  <c r="K11" i="36" s="1"/>
  <c r="I10" i="36"/>
  <c r="E10" i="36"/>
  <c r="I9" i="36"/>
  <c r="E9" i="36"/>
  <c r="AA8" i="36"/>
  <c r="Q8" i="36"/>
  <c r="H8" i="36"/>
  <c r="G8" i="36"/>
  <c r="F8" i="36"/>
  <c r="D8" i="36"/>
  <c r="C8" i="36"/>
  <c r="D2" i="36"/>
  <c r="I10" i="35"/>
  <c r="E10" i="35"/>
  <c r="K10" i="35" s="1"/>
  <c r="I9" i="35"/>
  <c r="E9" i="35"/>
  <c r="K9" i="35" s="1"/>
  <c r="AA8" i="35"/>
  <c r="Q8" i="35"/>
  <c r="H8" i="35"/>
  <c r="G8" i="35"/>
  <c r="F8" i="35"/>
  <c r="D8" i="35"/>
  <c r="C8" i="35"/>
  <c r="D2" i="35"/>
  <c r="I12" i="34"/>
  <c r="E12" i="34"/>
  <c r="I11" i="34"/>
  <c r="E11" i="34"/>
  <c r="K11" i="34" s="1"/>
  <c r="I10" i="34"/>
  <c r="E10" i="34"/>
  <c r="K10" i="34" s="1"/>
  <c r="I9" i="34"/>
  <c r="E9" i="34"/>
  <c r="K9" i="34" s="1"/>
  <c r="H8" i="34"/>
  <c r="D2" i="34"/>
  <c r="I12" i="33"/>
  <c r="E12" i="33"/>
  <c r="K12" i="33" s="1"/>
  <c r="I11" i="33"/>
  <c r="E11" i="33"/>
  <c r="K11" i="33" s="1"/>
  <c r="I10" i="33"/>
  <c r="E10" i="33"/>
  <c r="K10" i="33" s="1"/>
  <c r="I9" i="33"/>
  <c r="E9" i="33"/>
  <c r="AA8" i="33"/>
  <c r="Q8" i="33"/>
  <c r="H8" i="33"/>
  <c r="G8" i="33"/>
  <c r="F8" i="33"/>
  <c r="D8" i="33"/>
  <c r="C8" i="33"/>
  <c r="D2" i="33"/>
  <c r="I47" i="32"/>
  <c r="E47" i="32"/>
  <c r="K47" i="32" s="1"/>
  <c r="I46" i="32"/>
  <c r="E46" i="32"/>
  <c r="K46" i="32" s="1"/>
  <c r="I45" i="32"/>
  <c r="E45" i="32"/>
  <c r="K45" i="32" s="1"/>
  <c r="I44" i="32"/>
  <c r="E44" i="32"/>
  <c r="I43" i="32"/>
  <c r="E43" i="32"/>
  <c r="K43" i="32" s="1"/>
  <c r="I42" i="32"/>
  <c r="E42" i="32"/>
  <c r="K42" i="32" s="1"/>
  <c r="I41" i="32"/>
  <c r="E41" i="32"/>
  <c r="K41" i="32" s="1"/>
  <c r="I40" i="32"/>
  <c r="E40" i="32"/>
  <c r="I39" i="32"/>
  <c r="E39" i="32"/>
  <c r="K39" i="32" s="1"/>
  <c r="I38" i="32"/>
  <c r="E38" i="32"/>
  <c r="K38" i="32" s="1"/>
  <c r="I37" i="32"/>
  <c r="E37" i="32"/>
  <c r="K37" i="32" s="1"/>
  <c r="I36" i="32"/>
  <c r="E36" i="32"/>
  <c r="I35" i="32"/>
  <c r="E35" i="32"/>
  <c r="K35" i="32" s="1"/>
  <c r="I34" i="32"/>
  <c r="E34" i="32"/>
  <c r="K34" i="32" s="1"/>
  <c r="I33" i="32"/>
  <c r="E33" i="32"/>
  <c r="K33" i="32" s="1"/>
  <c r="I32" i="32"/>
  <c r="E32" i="32"/>
  <c r="I31" i="32"/>
  <c r="E31" i="32"/>
  <c r="K31" i="32" s="1"/>
  <c r="I30" i="32"/>
  <c r="E30" i="32"/>
  <c r="K30" i="32" s="1"/>
  <c r="I29" i="32"/>
  <c r="E29" i="32"/>
  <c r="K29" i="32" s="1"/>
  <c r="I28" i="32"/>
  <c r="E28" i="32"/>
  <c r="I27" i="32"/>
  <c r="E27" i="32"/>
  <c r="K27" i="32" s="1"/>
  <c r="I26" i="32"/>
  <c r="E26" i="32"/>
  <c r="K26" i="32" s="1"/>
  <c r="I25" i="32"/>
  <c r="E25" i="32"/>
  <c r="K25" i="32" s="1"/>
  <c r="I24" i="32"/>
  <c r="E24" i="32"/>
  <c r="I23" i="32"/>
  <c r="E23" i="32"/>
  <c r="K23" i="32" s="1"/>
  <c r="I22" i="32"/>
  <c r="E22" i="32"/>
  <c r="K22" i="32" s="1"/>
  <c r="I21" i="32"/>
  <c r="E21" i="32"/>
  <c r="K21" i="32" s="1"/>
  <c r="I20" i="32"/>
  <c r="E20" i="32"/>
  <c r="I19" i="32"/>
  <c r="E19" i="32"/>
  <c r="K19" i="32" s="1"/>
  <c r="I18" i="32"/>
  <c r="E18" i="32"/>
  <c r="K18" i="32" s="1"/>
  <c r="I17" i="32"/>
  <c r="E17" i="32"/>
  <c r="K17" i="32" s="1"/>
  <c r="I16" i="32"/>
  <c r="E16" i="32"/>
  <c r="I15" i="32"/>
  <c r="E15" i="32"/>
  <c r="K15" i="32" s="1"/>
  <c r="I14" i="32"/>
  <c r="E14" i="32"/>
  <c r="K14" i="32" s="1"/>
  <c r="I13" i="32"/>
  <c r="E13" i="32"/>
  <c r="K13" i="32" s="1"/>
  <c r="I12" i="32"/>
  <c r="E12" i="32"/>
  <c r="I11" i="32"/>
  <c r="E11" i="32"/>
  <c r="K11" i="32" s="1"/>
  <c r="I10" i="32"/>
  <c r="E10" i="32"/>
  <c r="K10" i="32" s="1"/>
  <c r="I9" i="32"/>
  <c r="E9" i="32"/>
  <c r="K9" i="32" s="1"/>
  <c r="D2" i="32"/>
  <c r="D2" i="13"/>
  <c r="E10" i="13"/>
  <c r="I10" i="13"/>
  <c r="E11" i="13"/>
  <c r="I11" i="13"/>
  <c r="E12" i="13"/>
  <c r="I12" i="13"/>
  <c r="E13" i="13"/>
  <c r="K13" i="13" s="1"/>
  <c r="I13" i="13"/>
  <c r="E14" i="13"/>
  <c r="I14" i="13"/>
  <c r="E15" i="13"/>
  <c r="I15" i="13"/>
  <c r="E16" i="13"/>
  <c r="I16" i="13"/>
  <c r="E17" i="13"/>
  <c r="K17" i="13" s="1"/>
  <c r="I17" i="13"/>
  <c r="E18" i="13"/>
  <c r="I18" i="13"/>
  <c r="E19" i="13"/>
  <c r="I19" i="13"/>
  <c r="E20" i="13"/>
  <c r="I20" i="13"/>
  <c r="E21" i="13"/>
  <c r="K21" i="13" s="1"/>
  <c r="I21" i="13"/>
  <c r="E22" i="13"/>
  <c r="I22" i="13"/>
  <c r="E23" i="13"/>
  <c r="I23" i="13"/>
  <c r="E24" i="13"/>
  <c r="I24" i="13"/>
  <c r="E25" i="13"/>
  <c r="K25" i="13" s="1"/>
  <c r="I25" i="13"/>
  <c r="E26" i="13"/>
  <c r="I26" i="13"/>
  <c r="E27" i="13"/>
  <c r="I27" i="13"/>
  <c r="E28" i="13"/>
  <c r="I28" i="13"/>
  <c r="E29" i="13"/>
  <c r="K29" i="13" s="1"/>
  <c r="I29" i="13"/>
  <c r="E30" i="13"/>
  <c r="I30" i="13"/>
  <c r="E31" i="13"/>
  <c r="I31" i="13"/>
  <c r="E32" i="13"/>
  <c r="I32" i="13"/>
  <c r="E33" i="13"/>
  <c r="K33" i="13" s="1"/>
  <c r="I33" i="13"/>
  <c r="E34" i="13"/>
  <c r="I34" i="13"/>
  <c r="E35" i="13"/>
  <c r="I35" i="13"/>
  <c r="E36" i="13"/>
  <c r="I36" i="13"/>
  <c r="E37" i="13"/>
  <c r="K37" i="13" s="1"/>
  <c r="I37" i="13"/>
  <c r="E38" i="13"/>
  <c r="I38" i="13"/>
  <c r="E39" i="13"/>
  <c r="I39" i="13"/>
  <c r="E40" i="13"/>
  <c r="I40" i="13"/>
  <c r="E41" i="13"/>
  <c r="K41" i="13" s="1"/>
  <c r="I41" i="13"/>
  <c r="E42" i="13"/>
  <c r="I42" i="13"/>
  <c r="E43" i="13"/>
  <c r="I43" i="13"/>
  <c r="E44" i="13"/>
  <c r="I44" i="13"/>
  <c r="E45" i="13"/>
  <c r="K45" i="13" s="1"/>
  <c r="I45" i="13"/>
  <c r="E46" i="13"/>
  <c r="I46" i="13"/>
  <c r="E47" i="13"/>
  <c r="I47" i="13"/>
  <c r="E48" i="13"/>
  <c r="I48" i="13"/>
  <c r="E49" i="13"/>
  <c r="K49" i="13" s="1"/>
  <c r="I49" i="13"/>
  <c r="E50" i="13"/>
  <c r="I50" i="13"/>
  <c r="E51" i="13"/>
  <c r="I51" i="13"/>
  <c r="E52" i="13"/>
  <c r="I52" i="13"/>
  <c r="E53" i="13"/>
  <c r="K53" i="13" s="1"/>
  <c r="I53" i="13"/>
  <c r="E54" i="13"/>
  <c r="I54" i="13"/>
  <c r="E55" i="13"/>
  <c r="I55" i="13"/>
  <c r="E56" i="13"/>
  <c r="I56" i="13"/>
  <c r="E57" i="13"/>
  <c r="K57" i="13" s="1"/>
  <c r="I57" i="13"/>
  <c r="E58" i="13"/>
  <c r="I58" i="13"/>
  <c r="E59" i="13"/>
  <c r="I59" i="13"/>
  <c r="E60" i="13"/>
  <c r="I60" i="13"/>
  <c r="E73" i="13"/>
  <c r="K73" i="13" s="1"/>
  <c r="I73" i="13"/>
  <c r="E74" i="13"/>
  <c r="I74" i="13"/>
  <c r="I9" i="13"/>
  <c r="E9" i="13"/>
  <c r="K9" i="13" s="1"/>
  <c r="K52" i="13" l="1"/>
  <c r="K36" i="13"/>
  <c r="K24" i="13"/>
  <c r="K12" i="13"/>
  <c r="K16" i="40"/>
  <c r="E8" i="40"/>
  <c r="K8" i="40" s="1"/>
  <c r="K55" i="13"/>
  <c r="K39" i="13"/>
  <c r="K27" i="13"/>
  <c r="K15" i="13"/>
  <c r="K74" i="13"/>
  <c r="K58" i="13"/>
  <c r="K54" i="13"/>
  <c r="K50" i="13"/>
  <c r="K46" i="13"/>
  <c r="K42" i="13"/>
  <c r="K38" i="13"/>
  <c r="K34" i="13"/>
  <c r="K30" i="13"/>
  <c r="K26" i="13"/>
  <c r="K22" i="13"/>
  <c r="K18" i="13"/>
  <c r="K14" i="13"/>
  <c r="K10" i="13"/>
  <c r="E8" i="36"/>
  <c r="K9" i="36"/>
  <c r="K13" i="36"/>
  <c r="K11" i="37"/>
  <c r="K15" i="37"/>
  <c r="K19" i="37"/>
  <c r="K23" i="37"/>
  <c r="K27" i="37"/>
  <c r="K31" i="37"/>
  <c r="K10" i="38"/>
  <c r="K14" i="38"/>
  <c r="K18" i="38"/>
  <c r="K60" i="13"/>
  <c r="K48" i="13"/>
  <c r="K40" i="13"/>
  <c r="K28" i="13"/>
  <c r="K16" i="13"/>
  <c r="K51" i="13"/>
  <c r="K43" i="13"/>
  <c r="K31" i="13"/>
  <c r="K23" i="13"/>
  <c r="K11" i="13"/>
  <c r="E8" i="44"/>
  <c r="K8" i="44" s="1"/>
  <c r="K9" i="44"/>
  <c r="K20" i="46"/>
  <c r="K25" i="48"/>
  <c r="K12" i="32"/>
  <c r="K16" i="32"/>
  <c r="K20" i="32"/>
  <c r="K24" i="32"/>
  <c r="K28" i="32"/>
  <c r="K32" i="32"/>
  <c r="K36" i="32"/>
  <c r="K40" i="32"/>
  <c r="K44" i="32"/>
  <c r="K9" i="33"/>
  <c r="K12" i="39"/>
  <c r="K16" i="39"/>
  <c r="K20" i="39"/>
  <c r="K24" i="39"/>
  <c r="K28" i="39"/>
  <c r="K32" i="39"/>
  <c r="K36" i="39"/>
  <c r="K10" i="40"/>
  <c r="K12" i="41"/>
  <c r="K16" i="41"/>
  <c r="K20" i="41"/>
  <c r="K24" i="41"/>
  <c r="K28" i="41"/>
  <c r="K9" i="42"/>
  <c r="K13" i="42"/>
  <c r="K9" i="43"/>
  <c r="K10" i="46"/>
  <c r="K14" i="46"/>
  <c r="K18" i="46"/>
  <c r="K12" i="47"/>
  <c r="K16" i="47"/>
  <c r="K20" i="47"/>
  <c r="K24" i="47"/>
  <c r="K28" i="47"/>
  <c r="K32" i="47"/>
  <c r="K36" i="47"/>
  <c r="K40" i="47"/>
  <c r="K44" i="47"/>
  <c r="K48" i="47"/>
  <c r="K52" i="47"/>
  <c r="D8" i="13"/>
  <c r="K56" i="13"/>
  <c r="K44" i="13"/>
  <c r="K32" i="13"/>
  <c r="K20" i="13"/>
  <c r="K59" i="13"/>
  <c r="K47" i="13"/>
  <c r="K35" i="13"/>
  <c r="K19" i="13"/>
  <c r="I8" i="40"/>
  <c r="K12" i="34"/>
  <c r="K10" i="36"/>
  <c r="K12" i="37"/>
  <c r="K16" i="37"/>
  <c r="K20" i="37"/>
  <c r="K24" i="37"/>
  <c r="K28" i="37"/>
  <c r="K32" i="37"/>
  <c r="K11" i="38"/>
  <c r="K15" i="38"/>
  <c r="K19" i="38"/>
  <c r="K10" i="45"/>
  <c r="K10" i="48"/>
  <c r="K14" i="48"/>
  <c r="K18" i="48"/>
  <c r="K22" i="48"/>
  <c r="E8" i="13"/>
  <c r="K69" i="13"/>
  <c r="K48" i="32"/>
  <c r="K34" i="37"/>
  <c r="K12" i="40"/>
  <c r="I8" i="13"/>
  <c r="J10" i="35"/>
  <c r="F8" i="13"/>
  <c r="E8" i="35"/>
  <c r="J10" i="36"/>
  <c r="J12" i="36"/>
  <c r="J15" i="41"/>
  <c r="J23" i="41"/>
  <c r="E8" i="43"/>
  <c r="C8" i="13"/>
  <c r="G8" i="13"/>
  <c r="AA8" i="13"/>
  <c r="J10" i="45"/>
  <c r="E8" i="45"/>
  <c r="K8" i="45" s="1"/>
  <c r="J9" i="45"/>
  <c r="J9" i="43"/>
  <c r="J10" i="43"/>
  <c r="J10" i="42"/>
  <c r="J12" i="42"/>
  <c r="J14" i="42"/>
  <c r="J16" i="42"/>
  <c r="E8" i="42"/>
  <c r="K8" i="42" s="1"/>
  <c r="J19" i="41"/>
  <c r="J25" i="41"/>
  <c r="J27" i="41"/>
  <c r="J10" i="41"/>
  <c r="J12" i="41"/>
  <c r="J14" i="41"/>
  <c r="J16" i="41"/>
  <c r="J18" i="41"/>
  <c r="J10" i="38"/>
  <c r="J12" i="38"/>
  <c r="J14" i="38"/>
  <c r="J16" i="38"/>
  <c r="J9" i="36"/>
  <c r="J11" i="36"/>
  <c r="J13" i="36"/>
  <c r="J12" i="33"/>
  <c r="J25" i="48"/>
  <c r="J10" i="48"/>
  <c r="J14" i="48"/>
  <c r="J18" i="48"/>
  <c r="J16" i="48"/>
  <c r="J53" i="47"/>
  <c r="J9" i="47"/>
  <c r="J11" i="47"/>
  <c r="J13" i="47"/>
  <c r="J15" i="47"/>
  <c r="J17" i="47"/>
  <c r="J19" i="47"/>
  <c r="J21" i="47"/>
  <c r="J23" i="47"/>
  <c r="J25" i="47"/>
  <c r="J27" i="47"/>
  <c r="J29" i="47"/>
  <c r="J31" i="47"/>
  <c r="J33" i="47"/>
  <c r="J35" i="47"/>
  <c r="J37" i="47"/>
  <c r="J39" i="47"/>
  <c r="J41" i="47"/>
  <c r="J43" i="47"/>
  <c r="J45" i="47"/>
  <c r="J47" i="47"/>
  <c r="J49" i="47"/>
  <c r="J51" i="47"/>
  <c r="J20" i="46"/>
  <c r="I8" i="41"/>
  <c r="J17" i="41"/>
  <c r="J24" i="41"/>
  <c r="J28" i="41"/>
  <c r="J30" i="41"/>
  <c r="J32" i="41"/>
  <c r="J21" i="41"/>
  <c r="J9" i="41"/>
  <c r="J26" i="41"/>
  <c r="J31" i="41"/>
  <c r="J11" i="41"/>
  <c r="J13" i="41"/>
  <c r="J20" i="41"/>
  <c r="J22" i="41"/>
  <c r="J29" i="41"/>
  <c r="E8" i="41"/>
  <c r="J12" i="40"/>
  <c r="J39" i="39"/>
  <c r="J12" i="37"/>
  <c r="J20" i="37"/>
  <c r="J16" i="37"/>
  <c r="J24" i="37"/>
  <c r="J34" i="37"/>
  <c r="J9" i="34"/>
  <c r="J11" i="34"/>
  <c r="J13" i="34"/>
  <c r="J12" i="32"/>
  <c r="J16" i="32"/>
  <c r="J20" i="32"/>
  <c r="J24" i="32"/>
  <c r="J28" i="32"/>
  <c r="J32" i="32"/>
  <c r="J36" i="32"/>
  <c r="J48" i="32"/>
  <c r="Q8" i="13"/>
  <c r="J75" i="13"/>
  <c r="J69" i="13"/>
  <c r="J60" i="13"/>
  <c r="J56" i="13"/>
  <c r="J52" i="13"/>
  <c r="J48" i="13"/>
  <c r="J44" i="13"/>
  <c r="J28" i="13"/>
  <c r="J24" i="13"/>
  <c r="J20" i="13"/>
  <c r="J57" i="13"/>
  <c r="J53" i="13"/>
  <c r="J45" i="13"/>
  <c r="J41" i="13"/>
  <c r="J39" i="13"/>
  <c r="J29" i="13"/>
  <c r="J25" i="13"/>
  <c r="J23" i="13"/>
  <c r="J21" i="13"/>
  <c r="J13" i="13"/>
  <c r="J65" i="13"/>
  <c r="J37" i="13"/>
  <c r="J30" i="13"/>
  <c r="J61" i="13"/>
  <c r="J16" i="13"/>
  <c r="J12" i="13"/>
  <c r="J33" i="13"/>
  <c r="J31" i="13"/>
  <c r="J74" i="13"/>
  <c r="J38" i="13"/>
  <c r="J54" i="13"/>
  <c r="J55" i="13"/>
  <c r="J46" i="13"/>
  <c r="J40" i="13"/>
  <c r="J14" i="13"/>
  <c r="J22" i="13"/>
  <c r="J73" i="13"/>
  <c r="J49" i="13"/>
  <c r="J47" i="13"/>
  <c r="J36" i="13"/>
  <c r="J32" i="13"/>
  <c r="J17" i="13"/>
  <c r="J15" i="13"/>
  <c r="J9" i="48"/>
  <c r="J13" i="48"/>
  <c r="J20" i="48"/>
  <c r="J22" i="48"/>
  <c r="J24" i="48"/>
  <c r="J12" i="48"/>
  <c r="J15" i="48"/>
  <c r="J17" i="48"/>
  <c r="E8" i="48"/>
  <c r="J11" i="48"/>
  <c r="J19" i="48"/>
  <c r="J21" i="48"/>
  <c r="J23" i="48"/>
  <c r="I8" i="48"/>
  <c r="J10" i="47"/>
  <c r="J12" i="47"/>
  <c r="J14" i="47"/>
  <c r="J16" i="47"/>
  <c r="J18" i="47"/>
  <c r="J20" i="47"/>
  <c r="J22" i="47"/>
  <c r="J24" i="47"/>
  <c r="J26" i="47"/>
  <c r="J28" i="47"/>
  <c r="J30" i="47"/>
  <c r="J32" i="47"/>
  <c r="J34" i="47"/>
  <c r="J36" i="47"/>
  <c r="J38" i="47"/>
  <c r="J40" i="47"/>
  <c r="J42" i="47"/>
  <c r="J44" i="47"/>
  <c r="J46" i="47"/>
  <c r="J48" i="47"/>
  <c r="J50" i="47"/>
  <c r="J52" i="47"/>
  <c r="E8" i="47"/>
  <c r="I8" i="47"/>
  <c r="J9" i="46"/>
  <c r="J13" i="46"/>
  <c r="J17" i="46"/>
  <c r="J12" i="46"/>
  <c r="J16" i="46"/>
  <c r="E8" i="46"/>
  <c r="K8" i="46" s="1"/>
  <c r="J11" i="46"/>
  <c r="J15" i="46"/>
  <c r="J19" i="46"/>
  <c r="J10" i="46"/>
  <c r="J14" i="46"/>
  <c r="J18" i="46"/>
  <c r="I8" i="46"/>
  <c r="I8" i="45"/>
  <c r="J8" i="44"/>
  <c r="J9" i="44"/>
  <c r="I8" i="43"/>
  <c r="J8" i="43" s="1"/>
  <c r="J9" i="42"/>
  <c r="J11" i="42"/>
  <c r="J13" i="42"/>
  <c r="J15" i="42"/>
  <c r="I8" i="42"/>
  <c r="J9" i="40"/>
  <c r="J11" i="40"/>
  <c r="J16" i="40"/>
  <c r="J10" i="40"/>
  <c r="J12" i="39"/>
  <c r="J16" i="39"/>
  <c r="J20" i="39"/>
  <c r="J24" i="39"/>
  <c r="J28" i="39"/>
  <c r="J32" i="39"/>
  <c r="J36" i="39"/>
  <c r="J9" i="39"/>
  <c r="J13" i="39"/>
  <c r="J17" i="39"/>
  <c r="J21" i="39"/>
  <c r="J25" i="39"/>
  <c r="J29" i="39"/>
  <c r="J33" i="39"/>
  <c r="J37" i="39"/>
  <c r="E8" i="39"/>
  <c r="J11" i="39"/>
  <c r="J15" i="39"/>
  <c r="J19" i="39"/>
  <c r="J23" i="39"/>
  <c r="J27" i="39"/>
  <c r="J31" i="39"/>
  <c r="J35" i="39"/>
  <c r="J10" i="39"/>
  <c r="J14" i="39"/>
  <c r="J18" i="39"/>
  <c r="J22" i="39"/>
  <c r="J26" i="39"/>
  <c r="J30" i="39"/>
  <c r="J34" i="39"/>
  <c r="J38" i="39"/>
  <c r="I8" i="39"/>
  <c r="J9" i="38"/>
  <c r="J11" i="38"/>
  <c r="J13" i="38"/>
  <c r="J15" i="38"/>
  <c r="J17" i="38"/>
  <c r="J19" i="38"/>
  <c r="J18" i="38"/>
  <c r="J20" i="38"/>
  <c r="E8" i="38"/>
  <c r="I8" i="38"/>
  <c r="J9" i="37"/>
  <c r="J13" i="37"/>
  <c r="J17" i="37"/>
  <c r="J21" i="37"/>
  <c r="J25" i="37"/>
  <c r="J29" i="37"/>
  <c r="J33" i="37"/>
  <c r="J28" i="37"/>
  <c r="J32" i="37"/>
  <c r="E8" i="37"/>
  <c r="K8" i="37" s="1"/>
  <c r="J11" i="37"/>
  <c r="J15" i="37"/>
  <c r="J19" i="37"/>
  <c r="J23" i="37"/>
  <c r="J27" i="37"/>
  <c r="J31" i="37"/>
  <c r="J10" i="37"/>
  <c r="J14" i="37"/>
  <c r="J18" i="37"/>
  <c r="J22" i="37"/>
  <c r="J26" i="37"/>
  <c r="J30" i="37"/>
  <c r="I8" i="37"/>
  <c r="I8" i="36"/>
  <c r="J8" i="36" s="1"/>
  <c r="J9" i="35"/>
  <c r="I8" i="35"/>
  <c r="J8" i="35" s="1"/>
  <c r="J10" i="34"/>
  <c r="J12" i="34"/>
  <c r="E8" i="34"/>
  <c r="I8" i="34"/>
  <c r="J10" i="33"/>
  <c r="E8" i="33"/>
  <c r="J9" i="33"/>
  <c r="J11" i="33"/>
  <c r="I8" i="33"/>
  <c r="J9" i="32"/>
  <c r="J13" i="32"/>
  <c r="J17" i="32"/>
  <c r="J21" i="32"/>
  <c r="J25" i="32"/>
  <c r="J29" i="32"/>
  <c r="J33" i="32"/>
  <c r="J37" i="32"/>
  <c r="J41" i="32"/>
  <c r="J40" i="32"/>
  <c r="J43" i="32"/>
  <c r="J45" i="32"/>
  <c r="J47" i="32"/>
  <c r="E8" i="32"/>
  <c r="K8" i="32" s="1"/>
  <c r="J11" i="32"/>
  <c r="J15" i="32"/>
  <c r="J19" i="32"/>
  <c r="J23" i="32"/>
  <c r="J27" i="32"/>
  <c r="J31" i="32"/>
  <c r="J35" i="32"/>
  <c r="J39" i="32"/>
  <c r="J10" i="32"/>
  <c r="J14" i="32"/>
  <c r="J18" i="32"/>
  <c r="J22" i="32"/>
  <c r="J26" i="32"/>
  <c r="J30" i="32"/>
  <c r="J34" i="32"/>
  <c r="J38" i="32"/>
  <c r="J42" i="32"/>
  <c r="J44" i="32"/>
  <c r="J46" i="32"/>
  <c r="I8" i="32"/>
  <c r="J58" i="13"/>
  <c r="J50" i="13"/>
  <c r="J42" i="13"/>
  <c r="J34" i="13"/>
  <c r="J26" i="13"/>
  <c r="J18" i="13"/>
  <c r="J59" i="13"/>
  <c r="J51" i="13"/>
  <c r="J43" i="13"/>
  <c r="J35" i="13"/>
  <c r="J27" i="13"/>
  <c r="J19" i="13"/>
  <c r="J11" i="13"/>
  <c r="J10" i="13"/>
  <c r="J9" i="13"/>
  <c r="J8" i="42" l="1"/>
  <c r="K8" i="35"/>
  <c r="K8" i="48"/>
  <c r="K8" i="47"/>
  <c r="K8" i="33"/>
  <c r="K8" i="39"/>
  <c r="K8" i="43"/>
  <c r="K8" i="13"/>
  <c r="J8" i="45"/>
  <c r="K8" i="41"/>
  <c r="K8" i="38"/>
  <c r="J8" i="32"/>
  <c r="K8" i="34"/>
  <c r="K8" i="36"/>
  <c r="J8" i="33"/>
  <c r="J8" i="48"/>
  <c r="J8" i="40"/>
  <c r="J8" i="47"/>
  <c r="J8" i="46"/>
  <c r="J8" i="41"/>
  <c r="J8" i="39"/>
  <c r="J8" i="38"/>
  <c r="J8" i="37"/>
  <c r="J8" i="34"/>
  <c r="F7" i="8" l="1"/>
  <c r="F9" i="8"/>
  <c r="F11" i="8"/>
  <c r="F12" i="8"/>
  <c r="F22" i="8"/>
  <c r="F23" i="8"/>
  <c r="F20" i="8"/>
  <c r="F24" i="8"/>
  <c r="F26" i="8"/>
  <c r="F15" i="8"/>
  <c r="F21" i="8"/>
  <c r="F25" i="8"/>
  <c r="F27" i="8"/>
  <c r="F10" i="8"/>
  <c r="F13" i="8"/>
  <c r="F14" i="8"/>
  <c r="F8" i="8"/>
  <c r="F16" i="8" l="1"/>
  <c r="F6" i="8" s="1"/>
  <c r="D6" i="8"/>
  <c r="J8" i="13"/>
</calcChain>
</file>

<file path=xl/sharedStrings.xml><?xml version="1.0" encoding="utf-8"?>
<sst xmlns="http://schemas.openxmlformats.org/spreadsheetml/2006/main" count="1968" uniqueCount="803">
  <si>
    <t>NAT</t>
  </si>
  <si>
    <t>CONCEPTO</t>
  </si>
  <si>
    <t>NOTA</t>
  </si>
  <si>
    <t>COMPOSICIÓN</t>
  </si>
  <si>
    <t>Db</t>
  </si>
  <si>
    <t>VARIACIÓN</t>
  </si>
  <si>
    <t>Anexo.</t>
  </si>
  <si>
    <t>DESCRIPCIÓN</t>
  </si>
  <si>
    <t>VALOR</t>
  </si>
  <si>
    <t>%</t>
  </si>
  <si>
    <t>1.3.05</t>
  </si>
  <si>
    <t>1.3.11</t>
  </si>
  <si>
    <t>1.3.12</t>
  </si>
  <si>
    <t>1.3.13</t>
  </si>
  <si>
    <t>1.3.14</t>
  </si>
  <si>
    <t>1.3.16</t>
  </si>
  <si>
    <t>1.3.17</t>
  </si>
  <si>
    <t>1.3.18</t>
  </si>
  <si>
    <t>1.3.19</t>
  </si>
  <si>
    <t>1.3.21</t>
  </si>
  <si>
    <t>1.3.22</t>
  </si>
  <si>
    <t>1.3.25</t>
  </si>
  <si>
    <t>1.3.32</t>
  </si>
  <si>
    <t>1.3.33</t>
  </si>
  <si>
    <t>1.3.36</t>
  </si>
  <si>
    <t>1.3.37</t>
  </si>
  <si>
    <t>1.3.84</t>
  </si>
  <si>
    <t>1.3.85</t>
  </si>
  <si>
    <t>1.3.86</t>
  </si>
  <si>
    <t>Impuestos retención en la fuente y anticipos de impuestos</t>
  </si>
  <si>
    <t>Contribuciones tasas e ingresos no tributarios</t>
  </si>
  <si>
    <t>Aportes sobre la nómina</t>
  </si>
  <si>
    <t>Rentas parafiscales</t>
  </si>
  <si>
    <t>Regalías</t>
  </si>
  <si>
    <t>Venta de bienes</t>
  </si>
  <si>
    <t>Prestación de servicios</t>
  </si>
  <si>
    <t>Prestación de servicios públicos</t>
  </si>
  <si>
    <t>Prestación de servicios de salud</t>
  </si>
  <si>
    <t>Recursos destinados a la financiación del sistema general de seguridad social en salud</t>
  </si>
  <si>
    <t>Administración del sistema de seguridad social en salud</t>
  </si>
  <si>
    <t>Recursos de los fondos de reservas de pensiones</t>
  </si>
  <si>
    <t>Fondo de ahorro y estabilización petrolera</t>
  </si>
  <si>
    <t>Derechos de recompra de cuentas por cobrar</t>
  </si>
  <si>
    <t>Saldos disponibles en patrimonios autónomos y otros recursos entregados en administración</t>
  </si>
  <si>
    <t>Transferencias por cobrar</t>
  </si>
  <si>
    <t>Otras cuentas por cobrar</t>
  </si>
  <si>
    <t>Cuentas por cobrar de difícil recaudo</t>
  </si>
  <si>
    <t>Deterioro acumulado de cuentas por cobrar (cr)</t>
  </si>
  <si>
    <t>CUENTAS POR COBRAR</t>
  </si>
  <si>
    <t>7.</t>
  </si>
  <si>
    <t>7.1.</t>
  </si>
  <si>
    <t>SALDO CORRIENTE</t>
  </si>
  <si>
    <t>SALDO NO CORRIENTE</t>
  </si>
  <si>
    <t>1.3</t>
  </si>
  <si>
    <t>SALDO FINAL</t>
  </si>
  <si>
    <t>1.3.86.01</t>
  </si>
  <si>
    <t>1.3.86.02</t>
  </si>
  <si>
    <t>1.3.86.03</t>
  </si>
  <si>
    <t>1.3.86.04</t>
  </si>
  <si>
    <t>1.3.86.05</t>
  </si>
  <si>
    <t>1.3.86.06</t>
  </si>
  <si>
    <t>1.3.86.90</t>
  </si>
  <si>
    <t>Servicio de energía</t>
  </si>
  <si>
    <t>Servicio de acueducto</t>
  </si>
  <si>
    <t>Servicio de alcantarillado</t>
  </si>
  <si>
    <t>Servicio de aseo</t>
  </si>
  <si>
    <t>Servicio de gas combustible</t>
  </si>
  <si>
    <t>Servicio de telecomunicaciones</t>
  </si>
  <si>
    <t>Impuestos</t>
  </si>
  <si>
    <t>Deterioro: Venta de bienes</t>
  </si>
  <si>
    <t>Deterioro: Prestación de servicios</t>
  </si>
  <si>
    <t>Deterioro: Servicio de energía</t>
  </si>
  <si>
    <t>Deterioro: Servicio de acueducto</t>
  </si>
  <si>
    <t>Deterioro: Servicio de alcantarillado</t>
  </si>
  <si>
    <t>Deterioro: Servicio de aseo</t>
  </si>
  <si>
    <t>Deterioro: Otras cuentas por cobrar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</si>
  <si>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</si>
  <si>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</si>
  <si>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</si>
  <si>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</si>
  <si>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</si>
  <si>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</si>
  <si>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</si>
  <si>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</si>
  <si>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</si>
  <si>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</si>
  <si>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</si>
  <si>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</si>
  <si>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</si>
  <si>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</si>
  <si>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</si>
  <si>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</si>
  <si>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</si>
  <si>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1.3.05.01</t>
  </si>
  <si>
    <t>1.3.05.02</t>
  </si>
  <si>
    <t>Impuesto de registro</t>
  </si>
  <si>
    <t>1.3.05.03</t>
  </si>
  <si>
    <t>Impuesto sobre aduana y recargos</t>
  </si>
  <si>
    <t>¿PN o PJ?</t>
  </si>
  <si>
    <t>PN</t>
  </si>
  <si>
    <t>PJ</t>
  </si>
  <si>
    <t>Impuesto al valor agregado (iva)</t>
  </si>
  <si>
    <t>Retenciones en la fuente</t>
  </si>
  <si>
    <t>Impuesto predial unificado</t>
  </si>
  <si>
    <t>Impuesto de industria y comercio</t>
  </si>
  <si>
    <t>Impuesto a la gasolina y acpm</t>
  </si>
  <si>
    <t>Impuesto de timbre nacional</t>
  </si>
  <si>
    <t>Timbre sobre consulados en el exterior</t>
  </si>
  <si>
    <t>Impuesto de timbre nacional sobre salidas al exterior</t>
  </si>
  <si>
    <t>Impuesto de espectáculos públicos</t>
  </si>
  <si>
    <t>Impuesto de avisos, tableros y vallas</t>
  </si>
  <si>
    <t>Impuesto al consumo de tabaco y cigarrillos</t>
  </si>
  <si>
    <t>Impuesto al consumo de cerveza</t>
  </si>
  <si>
    <t>Impuesto a degüello de ganado mayor</t>
  </si>
  <si>
    <t>Impuestos de rifas, apuestas y juegos permitidos</t>
  </si>
  <si>
    <t>Impuesto sobre vehículos automotores</t>
  </si>
  <si>
    <t>Sobretasa a la gasolina</t>
  </si>
  <si>
    <t>Sobretasa al acpm</t>
  </si>
  <si>
    <t>Impuesto a las ventas por el sistema de clubes</t>
  </si>
  <si>
    <t>Impuesto por la ocupación de vías</t>
  </si>
  <si>
    <t>Impuesto por el uso del subsuelo</t>
  </si>
  <si>
    <t>Impuesto sobre el servicio de alumbrado público</t>
  </si>
  <si>
    <t>Impuesto a ganadores sorteos ordinarios</t>
  </si>
  <si>
    <t>Impuesto a ganadores sorteos extraordinarios</t>
  </si>
  <si>
    <t>Impuesto a loterías foráneas</t>
  </si>
  <si>
    <t>Iva de licores a productores</t>
  </si>
  <si>
    <t>Impuesto a la venta de cerveza 8%</t>
  </si>
  <si>
    <t>Gravamen a los movimientos financieros</t>
  </si>
  <si>
    <t>Impuesto unificado de azar y espectáculos</t>
  </si>
  <si>
    <t>Impuesto para preservar la seguridad democrática</t>
  </si>
  <si>
    <t>Impuesto al patrimonio</t>
  </si>
  <si>
    <t>Impuesto sobre los remates</t>
  </si>
  <si>
    <t>Impuesto a publicidad exterior visual</t>
  </si>
  <si>
    <t>Impuesto de circulación y tránsito</t>
  </si>
  <si>
    <t>Impuesto de transporte de hidrocarburos</t>
  </si>
  <si>
    <t>Sobretasa bomberil</t>
  </si>
  <si>
    <t>Impuesto nacional al consumo</t>
  </si>
  <si>
    <t>Impuesto nacional a la gasolina y al acpm</t>
  </si>
  <si>
    <t>Impuesto a la riqueza</t>
  </si>
  <si>
    <t>Sobretasa al consumo de cigarrillos y tabaco elaborado</t>
  </si>
  <si>
    <t>Sobretasa al impuesto sobre la renta y complementarios</t>
  </si>
  <si>
    <t>Impuesto social a las municiones y explosivos</t>
  </si>
  <si>
    <t>Otros impuestos nacionales</t>
  </si>
  <si>
    <t>Otros impuestos departamentales</t>
  </si>
  <si>
    <t>Otros impuestos municipales</t>
  </si>
  <si>
    <t>Otros impuestos distritales</t>
  </si>
  <si>
    <t>Monotributo</t>
  </si>
  <si>
    <t>Impuesto nacional al carbono</t>
  </si>
  <si>
    <t>Tasas</t>
  </si>
  <si>
    <t>Multas</t>
  </si>
  <si>
    <t>Sanciones</t>
  </si>
  <si>
    <t>Peajes</t>
  </si>
  <si>
    <t>Tarifa pro desarrollo</t>
  </si>
  <si>
    <t>Inscripciones</t>
  </si>
  <si>
    <t>Formularios y especies valoradas</t>
  </si>
  <si>
    <t>Tarifa pro electrificación rural</t>
  </si>
  <si>
    <t>Ingresos contraprestación icel - corelca</t>
  </si>
  <si>
    <t>Extensión telefonía celular</t>
  </si>
  <si>
    <t>Participación en el transporte por oleoductos</t>
  </si>
  <si>
    <t>Estampillas</t>
  </si>
  <si>
    <t>Patentes</t>
  </si>
  <si>
    <t>Publicaciones</t>
  </si>
  <si>
    <t>Derechos de tránsito</t>
  </si>
  <si>
    <t>Cuotas de sostenimiento</t>
  </si>
  <si>
    <t>Licencias</t>
  </si>
  <si>
    <t>Registro y salvoconducto</t>
  </si>
  <si>
    <t>Matrículas de vehículos</t>
  </si>
  <si>
    <t>Revisión de vehículos</t>
  </si>
  <si>
    <t>Calcomanías de vehículos</t>
  </si>
  <si>
    <t>Placas de vehículos</t>
  </si>
  <si>
    <t>Traspaso de vehículos</t>
  </si>
  <si>
    <t>Sobretasa ambiental impuesto predial</t>
  </si>
  <si>
    <t>Contribuciones</t>
  </si>
  <si>
    <t>Cuota de fiscalización y auditaje</t>
  </si>
  <si>
    <t>Cauciones efectivas</t>
  </si>
  <si>
    <t>Fondo de solidaridad pensional - solidaridad</t>
  </si>
  <si>
    <t>Fondo de solidaridad pensional - subsistencia</t>
  </si>
  <si>
    <t>Fondo de riesgos laborales - riesgos</t>
  </si>
  <si>
    <t>Prima en contratos de estabilidad jurídica</t>
  </si>
  <si>
    <t>Participación en plusvalía</t>
  </si>
  <si>
    <t>Obligaciones urbanísticas</t>
  </si>
  <si>
    <t>Renta del monopolio de licores</t>
  </si>
  <si>
    <t>Recursos Fonsat y SOAT</t>
  </si>
  <si>
    <t>Derechos de explotación no relacionados con la infraestructura de transporte</t>
  </si>
  <si>
    <t>Sena</t>
  </si>
  <si>
    <t>Icbf</t>
  </si>
  <si>
    <t>Esap</t>
  </si>
  <si>
    <t>Escuelas industriales e institutos técnicos</t>
  </si>
  <si>
    <t>Cuota de fomento</t>
  </si>
  <si>
    <t>Fondo de promoción turística</t>
  </si>
  <si>
    <t>Fondo de prestaciones sociales del magisterio</t>
  </si>
  <si>
    <t>Contribución parafiscal cultural</t>
  </si>
  <si>
    <t>Otras cuentas por cobrar por rentas parafiscales</t>
  </si>
  <si>
    <t>Hidrocarburos</t>
  </si>
  <si>
    <t>Minerales</t>
  </si>
  <si>
    <t>Productos agropecuarios, de silvicultura, avicultura y pesca</t>
  </si>
  <si>
    <t>Productos alimenticios, bebidas y alcoholes</t>
  </si>
  <si>
    <t>Productos manufacturados</t>
  </si>
  <si>
    <t>Construcciones</t>
  </si>
  <si>
    <t>Bienes comercializados</t>
  </si>
  <si>
    <t>Servicios educativos</t>
  </si>
  <si>
    <t>Servicios de transporte</t>
  </si>
  <si>
    <t>Juegos de suerte y azar</t>
  </si>
  <si>
    <t>Servicios hoteleros y de promoción turística</t>
  </si>
  <si>
    <t>Servicios de documentación e identificación</t>
  </si>
  <si>
    <t>Servicios informáticos</t>
  </si>
  <si>
    <t>Servicios de comunicaciones</t>
  </si>
  <si>
    <t>Servicio de matadero</t>
  </si>
  <si>
    <t>Organización de eventos</t>
  </si>
  <si>
    <t>Servicios de apoyo industrial</t>
  </si>
  <si>
    <t>Asistencia técnica</t>
  </si>
  <si>
    <t>Servicios informativos</t>
  </si>
  <si>
    <t>Servicios de almacenamiento y pesaje</t>
  </si>
  <si>
    <t>Corporación de abastos</t>
  </si>
  <si>
    <t>Administración de proyectos</t>
  </si>
  <si>
    <t>Servicios de lavandería</t>
  </si>
  <si>
    <t>Servicios de parqueadero</t>
  </si>
  <si>
    <t>Publicidad y propaganda</t>
  </si>
  <si>
    <t>Recreativos, culturales, y deportivos</t>
  </si>
  <si>
    <t>Servicios de diagnóstico técnico mecánico</t>
  </si>
  <si>
    <t>Servicios por administración de contratos</t>
  </si>
  <si>
    <t>Otros servicios</t>
  </si>
  <si>
    <t>Servicios de mantenimiento y reparación</t>
  </si>
  <si>
    <t>Consultorías</t>
  </si>
  <si>
    <t>Subsidio servicio de energía</t>
  </si>
  <si>
    <t>Subsidio servicio de acueducto</t>
  </si>
  <si>
    <t>Subsidio servicio de alcantarillado</t>
  </si>
  <si>
    <t>Subsidio servicio de aseo</t>
  </si>
  <si>
    <t>Subsidio servicio de gas combustible</t>
  </si>
  <si>
    <t>Subsidio servicio de telecomunicaciones</t>
  </si>
  <si>
    <t>Plan de Beneficios en Salud (PBS) por EPS - sin facturar o con facturación pendiente de radicar</t>
  </si>
  <si>
    <t>Plan de Beneficios en Salud (PBS) por EPS - con facturación radicada</t>
  </si>
  <si>
    <t>Empresas de medicina prepagada (emp) - sin facturar o con facturación pendiente de radicar</t>
  </si>
  <si>
    <t>Empresas de medicina prepagada (emp) - con facturación radicada</t>
  </si>
  <si>
    <t>Planes complementarios de eps</t>
  </si>
  <si>
    <t>Servicios de salud por ips privadas - sin facturar o con facturación pendiente de radicar</t>
  </si>
  <si>
    <t>Servicios de salud por ips privadas - con facturación radicada</t>
  </si>
  <si>
    <t>Servicios de salud por ips públicas - sin facturar o con facturación pendiente de radicar</t>
  </si>
  <si>
    <t>Servicios de salud por ips públicas - con facturación radicada</t>
  </si>
  <si>
    <t>Servicios de salud por compañías aseguradoras - sin facturar o con facturación pendiente de radicar</t>
  </si>
  <si>
    <t>Servicios de salud por compañías aseguradoras - con facturación radicada</t>
  </si>
  <si>
    <t>Servicios de salud por entidades con régimen especial - sin facturar o con facturación pendiente de radicar</t>
  </si>
  <si>
    <t>Servicios de salud por entidades con régimen especial - con facturación radicada</t>
  </si>
  <si>
    <t>Servicios de salud por particulares</t>
  </si>
  <si>
    <t>Atención accidentes de tránsito soat por compañías de seguros - sin facturar o con facturación pendiente de radicar</t>
  </si>
  <si>
    <t>Atención accidentes de tránsito soat por compañías de seguros - con facturación radicada</t>
  </si>
  <si>
    <t>Atención con cargo a recursos de acciones de salud pública - sin facturar o con facturación pendiente de radicar</t>
  </si>
  <si>
    <t>Atención con cargo a recursos de acciones de salud pública - con facturación radicada</t>
  </si>
  <si>
    <t>Atención con cargo al subsidio a la oferta - sin facturar o con facturación pendiente de radicar</t>
  </si>
  <si>
    <t>Atención con cargo al subsidio a la oferta - con facturación radicada</t>
  </si>
  <si>
    <t>Riesgos laborales (arl) - sin facturar o con facturación pendiente de radicar</t>
  </si>
  <si>
    <t>Riesgos laborales (arl) - con facturación radicada</t>
  </si>
  <si>
    <t>Convenios con recursos del sistema general de seguridad social en salud para trauma mayor y desplazados - sin facturar o con facturación pendiente de radicar</t>
  </si>
  <si>
    <t xml:space="preserve">Convenios con recursos del sistema general de seguridad social en salud para trauma mayor y desplazados - con facturación radicada </t>
  </si>
  <si>
    <t>Reclamaciones con cargo a los recursos del sistema general de seguridad social en salud - sin facturar o con facturación pendiente de radicar</t>
  </si>
  <si>
    <t xml:space="preserve">Reclamaciones con cargo a los recursos del sistema general de seguridad social en salud - con facturación radicada </t>
  </si>
  <si>
    <t>Cuota de recuperación</t>
  </si>
  <si>
    <t>Ministerio de salud - recursos del iva social</t>
  </si>
  <si>
    <t xml:space="preserve">Giro directo para abono a la cartera sector salud (cr) </t>
  </si>
  <si>
    <t>Otras cuentas por cobrar servicios de salud</t>
  </si>
  <si>
    <t>Recobros SOAT</t>
  </si>
  <si>
    <t>Cotizaciones régimen contributivo</t>
  </si>
  <si>
    <t>Reintegros</t>
  </si>
  <si>
    <t>Aportes de cajas de compensación familiar para aseguramiento</t>
  </si>
  <si>
    <t>Recobros a terceros</t>
  </si>
  <si>
    <t>Intereses de mora</t>
  </si>
  <si>
    <t>Rendimientos de la cuenta maestra de recaudo</t>
  </si>
  <si>
    <t>Otros recursos destinados a la financiación del sistema general de seguridad social en salud</t>
  </si>
  <si>
    <t>Unidad de pago por capitación (UPC) régimen contributivo</t>
  </si>
  <si>
    <t>Unidad de pago por capitación adicional régimen contributivo</t>
  </si>
  <si>
    <t>Cuota moderadora régimen contributivo</t>
  </si>
  <si>
    <t>Copagos régimen contributivo</t>
  </si>
  <si>
    <t>Cuotas de inscripción y afiliación régimen contributivo</t>
  </si>
  <si>
    <t>Unidad de pago por capitación (UPC)  régimen subsidiado</t>
  </si>
  <si>
    <t>Copagos régimen subsidiado</t>
  </si>
  <si>
    <t>Comisiones administradoras de riesgos laborales</t>
  </si>
  <si>
    <t xml:space="preserve">Prestación del servicio a personas fuera del sistema </t>
  </si>
  <si>
    <t xml:space="preserve">Recobros SOAT </t>
  </si>
  <si>
    <t>Recobros ARL</t>
  </si>
  <si>
    <t xml:space="preserve">Recobro de enfermedades alto costo </t>
  </si>
  <si>
    <t xml:space="preserve">Recobro a empleadores </t>
  </si>
  <si>
    <t xml:space="preserve">Cuotas de inscripción y afiliación a planes complementarios </t>
  </si>
  <si>
    <t>Cuentas por cobrar No PBS pendientes de radicar</t>
  </si>
  <si>
    <t>Cuentas por cobrar No PBS radicadas</t>
  </si>
  <si>
    <t xml:space="preserve">Cuentas por cobrar entidades territoriales pendientes de radicar </t>
  </si>
  <si>
    <t xml:space="preserve">Cuentas por cobrar entidades territoriales radicadas </t>
  </si>
  <si>
    <t xml:space="preserve">Licencias de maternidad y paternidad </t>
  </si>
  <si>
    <t xml:space="preserve">Incapacidades </t>
  </si>
  <si>
    <t>Programas de promoción y prevención</t>
  </si>
  <si>
    <t>Gestión de cobro, manejo de información y servicios financieros  EPS o EOC</t>
  </si>
  <si>
    <t>Giro previo sobre los recobros No PBS (Cr)</t>
  </si>
  <si>
    <t xml:space="preserve">Otros ingresos por la administración del sistema de seguridad social en salud </t>
  </si>
  <si>
    <t>Cuotas partes de pensiones</t>
  </si>
  <si>
    <t>Cuotas partes de bonos pensionales</t>
  </si>
  <si>
    <t>Aportes estatales</t>
  </si>
  <si>
    <t>Títulos pensionales</t>
  </si>
  <si>
    <t>Recursos por conmutación pensional</t>
  </si>
  <si>
    <t>Recursos por convalidación pensional</t>
  </si>
  <si>
    <t>Reintegros pensionales</t>
  </si>
  <si>
    <t>Devolución de cotizaciones</t>
  </si>
  <si>
    <t>Departamentos</t>
  </si>
  <si>
    <t>Municipios</t>
  </si>
  <si>
    <t>Cuentas por cobrar</t>
  </si>
  <si>
    <t>Reintegros de tesorería</t>
  </si>
  <si>
    <t>Derechos fiduciarios cedidos</t>
  </si>
  <si>
    <t>Sistema general de seguridad social en salud</t>
  </si>
  <si>
    <t>Sistema general de regalías</t>
  </si>
  <si>
    <t>Sistema general de participaciones - participación para salud</t>
  </si>
  <si>
    <t>Sistema general de participaciones - participación para educación</t>
  </si>
  <si>
    <t>Sistema general de participaciones - participación para propósito general</t>
  </si>
  <si>
    <t>Sistema general de participaciones - participación para pensiones - fondo nacional de pensiones de las entidades territoriales</t>
  </si>
  <si>
    <t>Sistema general de participaciones - programas de alimentación escolar</t>
  </si>
  <si>
    <t>Sistema general de participaciones - municipios y distritos con ribera sobre el río grande de la magdalena</t>
  </si>
  <si>
    <t>Sistema general de participaciones - resguardos indígenas</t>
  </si>
  <si>
    <t>Sistema general de participaciones - participación para agua potable y saneamiento básico</t>
  </si>
  <si>
    <t>Sistema general de participaciones - atención integral a la primera infancia</t>
  </si>
  <si>
    <t>Otras transferencias</t>
  </si>
  <si>
    <t>Aportes de capital por cobrar</t>
  </si>
  <si>
    <t>Aportes pensionales</t>
  </si>
  <si>
    <t>Apoyo del fondo empresarial</t>
  </si>
  <si>
    <t>Cartera improductiva adquirida</t>
  </si>
  <si>
    <t>Comisiones</t>
  </si>
  <si>
    <t>Contratos para la gestión de servicios públicos</t>
  </si>
  <si>
    <t>Derechos a favor en operaciones conjuntas</t>
  </si>
  <si>
    <t>Depósitos en entidades intervenidas</t>
  </si>
  <si>
    <t>Derechos cobrados por terceros</t>
  </si>
  <si>
    <t>Derechos por incumplimiento de créditos garantizados</t>
  </si>
  <si>
    <t>Devolución iva para entidades de educación superior</t>
  </si>
  <si>
    <t>Dividendos y participaciones por cobrar</t>
  </si>
  <si>
    <t>Enajenación de activos</t>
  </si>
  <si>
    <t>Esquemas de cobro</t>
  </si>
  <si>
    <t>Excedentes financieros</t>
  </si>
  <si>
    <t>Faltantes de bienes aprehendidos o incautados</t>
  </si>
  <si>
    <t>Indemnizaciones</t>
  </si>
  <si>
    <t>Intereses de fondos vendidos con compromiso de reventa</t>
  </si>
  <si>
    <t>Intereses de fondos vendidos ordinarios</t>
  </si>
  <si>
    <t>Margen en la comercialización de bienes y servicios</t>
  </si>
  <si>
    <t>Margen en la contratación de servicios de salud</t>
  </si>
  <si>
    <t>Pago por cuenta de terceros</t>
  </si>
  <si>
    <t>Recursos de acreedores reintegrados a tesorerías</t>
  </si>
  <si>
    <t>Recursos de cofinanciación</t>
  </si>
  <si>
    <t>Recursos recibidos de las cajas de compensación familiar para actividades de promoción y prevención de la salud</t>
  </si>
  <si>
    <t>Rendimiento sobre depósitos judiciales</t>
  </si>
  <si>
    <t>Responsabilidades fiscales</t>
  </si>
  <si>
    <t>Otros intereses por cobrar</t>
  </si>
  <si>
    <t>Contratos de construcción</t>
  </si>
  <si>
    <t>Compensación o indemnización por deterioro, pérdidas o abandonos</t>
  </si>
  <si>
    <t>Arrendamiento operativo</t>
  </si>
  <si>
    <t>Rendimientos de recursos del sistema general de regalías</t>
  </si>
  <si>
    <t>Auditorías realizadas por la entidad administradora de los recursos de la seguridad social en salud</t>
  </si>
  <si>
    <t>Cuota alimentaria</t>
  </si>
  <si>
    <t>Prueba de paternidad</t>
  </si>
  <si>
    <t>Regalías y rendimientos recaudados pendientes de transferir al sistema general de regalías</t>
  </si>
  <si>
    <t>Servicios de seguridad y escolta</t>
  </si>
  <si>
    <t>Rendimiento de recursos entregados por FONTIC O FONTV a los operadores publicos del servicio de television</t>
  </si>
  <si>
    <t>Reintegros Régimen Subsidiado</t>
  </si>
  <si>
    <t>Otras cuentas por cobrar de difícil recaudo</t>
  </si>
  <si>
    <t>1.3.05.04</t>
  </si>
  <si>
    <t>1.3.05.05</t>
  </si>
  <si>
    <t>1.3.05.07</t>
  </si>
  <si>
    <t>1.3.05.08</t>
  </si>
  <si>
    <t>1.3.05.09</t>
  </si>
  <si>
    <t>1.3.05.11</t>
  </si>
  <si>
    <t>1.3.05.12</t>
  </si>
  <si>
    <t>1.3.05.14</t>
  </si>
  <si>
    <t>1.3.05.15</t>
  </si>
  <si>
    <t>1.3.05.19</t>
  </si>
  <si>
    <t>1.3.05.21</t>
  </si>
  <si>
    <t>1.3.05.22</t>
  </si>
  <si>
    <t>1.3.05.23</t>
  </si>
  <si>
    <t>1.3.05.24</t>
  </si>
  <si>
    <t>1.3.05.26</t>
  </si>
  <si>
    <t>1.3.05.27</t>
  </si>
  <si>
    <t>1.3.05.28</t>
  </si>
  <si>
    <t>1.3.05.33</t>
  </si>
  <si>
    <t>1.3.05.35</t>
  </si>
  <si>
    <t>1.3.05.36</t>
  </si>
  <si>
    <t>1.3.05.39</t>
  </si>
  <si>
    <t>1.3.05.40</t>
  </si>
  <si>
    <t>1.3.05.41</t>
  </si>
  <si>
    <t>1.3.05.42</t>
  </si>
  <si>
    <t>1.3.05.43</t>
  </si>
  <si>
    <t>1.3.05.45</t>
  </si>
  <si>
    <t>1.3.05.46</t>
  </si>
  <si>
    <t>1.3.05.47</t>
  </si>
  <si>
    <t>1.3.05.48</t>
  </si>
  <si>
    <t>1.3.05.49</t>
  </si>
  <si>
    <t>1.3.05.51</t>
  </si>
  <si>
    <t>1.3.05.52</t>
  </si>
  <si>
    <t>1.3.05.53</t>
  </si>
  <si>
    <t>1.3.05.54</t>
  </si>
  <si>
    <t>1.3.05.55</t>
  </si>
  <si>
    <t>1.3.05.56</t>
  </si>
  <si>
    <t>1.3.05.57</t>
  </si>
  <si>
    <t>1.3.05.58</t>
  </si>
  <si>
    <t>1.3.05.59</t>
  </si>
  <si>
    <t>1.3.05.60</t>
  </si>
  <si>
    <t>1.3.05.61</t>
  </si>
  <si>
    <t>1.3.05.62</t>
  </si>
  <si>
    <t>1.3.05.64</t>
  </si>
  <si>
    <t>1.3.05.65</t>
  </si>
  <si>
    <t>1.3.05.67</t>
  </si>
  <si>
    <t>1.3.05.68</t>
  </si>
  <si>
    <t>1.3.05.70</t>
  </si>
  <si>
    <t>1.3.05.71</t>
  </si>
  <si>
    <t>1.3.05.72</t>
  </si>
  <si>
    <t>1.3.05.75</t>
  </si>
  <si>
    <t>1.3.05.80</t>
  </si>
  <si>
    <t>1.3.05.85</t>
  </si>
  <si>
    <t>1.3.05.90</t>
  </si>
  <si>
    <t>1.3.05.86</t>
  </si>
  <si>
    <t>1.3.05.87</t>
  </si>
  <si>
    <t>1.3.11.01</t>
  </si>
  <si>
    <t>1.3.11.02</t>
  </si>
  <si>
    <t>1.3.11.03</t>
  </si>
  <si>
    <t>1.3.11.04</t>
  </si>
  <si>
    <t>1.3.11.05</t>
  </si>
  <si>
    <t>1.3.11.06</t>
  </si>
  <si>
    <t>1.3.11.07</t>
  </si>
  <si>
    <t>1.3.11.08</t>
  </si>
  <si>
    <t>1.3.11.09</t>
  </si>
  <si>
    <t>1.3.11.10</t>
  </si>
  <si>
    <t>1.3.11.11</t>
  </si>
  <si>
    <t>1.3.11.12</t>
  </si>
  <si>
    <t>1.3.11.13</t>
  </si>
  <si>
    <t>1.3.11.14</t>
  </si>
  <si>
    <t>1.3.11.15</t>
  </si>
  <si>
    <t>1.3.11.16</t>
  </si>
  <si>
    <t>1.3.11.17</t>
  </si>
  <si>
    <t>1.3.11.18</t>
  </si>
  <si>
    <t>1.3.11.19</t>
  </si>
  <si>
    <t>1.3.11.21</t>
  </si>
  <si>
    <t>1.3.11.22</t>
  </si>
  <si>
    <t>1.3.11.23</t>
  </si>
  <si>
    <t>1.3.11.24</t>
  </si>
  <si>
    <t>1.3.11.25</t>
  </si>
  <si>
    <t>1.3.11.26</t>
  </si>
  <si>
    <t>1.3.11.27</t>
  </si>
  <si>
    <t>1.3.11.28</t>
  </si>
  <si>
    <t>1.3.11.29</t>
  </si>
  <si>
    <t>1.3.11.30</t>
  </si>
  <si>
    <t>1.3.11.35</t>
  </si>
  <si>
    <t>1.3.11.36</t>
  </si>
  <si>
    <t>1.3.11.37</t>
  </si>
  <si>
    <t>1.3.11.38</t>
  </si>
  <si>
    <t>1.3.11.39</t>
  </si>
  <si>
    <t>1.3.11.41</t>
  </si>
  <si>
    <t>1.3.11.42</t>
  </si>
  <si>
    <t>1.3.11.43</t>
  </si>
  <si>
    <t>1.3.11.44</t>
  </si>
  <si>
    <t>1.3.11.45</t>
  </si>
  <si>
    <t>1.3.11.90</t>
  </si>
  <si>
    <t>1.3.12.01</t>
  </si>
  <si>
    <t>1.3.12.02</t>
  </si>
  <si>
    <t>1.3.12.03</t>
  </si>
  <si>
    <t>1.3.12.04</t>
  </si>
  <si>
    <t>1.3.13.01</t>
  </si>
  <si>
    <t>1.3.13.02</t>
  </si>
  <si>
    <t>1.3.13.03</t>
  </si>
  <si>
    <t>1.3.13.04</t>
  </si>
  <si>
    <t>1.3.13.90</t>
  </si>
  <si>
    <t>1.3.14.01</t>
  </si>
  <si>
    <t>1.3.14.02</t>
  </si>
  <si>
    <t>1.3.16.01</t>
  </si>
  <si>
    <t>1.3.16.03</t>
  </si>
  <si>
    <t>1.3.16.04</t>
  </si>
  <si>
    <t>1.3.16.05</t>
  </si>
  <si>
    <t>1.3.16.06</t>
  </si>
  <si>
    <t>1.3.17.01</t>
  </si>
  <si>
    <t>1.3.17.02</t>
  </si>
  <si>
    <t>1.3.17.03</t>
  </si>
  <si>
    <t>1.3.17.04</t>
  </si>
  <si>
    <t>1.3.17.07</t>
  </si>
  <si>
    <t>1.3.17.08</t>
  </si>
  <si>
    <t>1.3.17.10</t>
  </si>
  <si>
    <t>1.3.17.11</t>
  </si>
  <si>
    <t>1.3.17.12</t>
  </si>
  <si>
    <t>1.3.17.13</t>
  </si>
  <si>
    <t>1.3.17.14</t>
  </si>
  <si>
    <t>1.3.17.15</t>
  </si>
  <si>
    <t>1.3.17.16</t>
  </si>
  <si>
    <t>1.3.17.17</t>
  </si>
  <si>
    <t>1.3.17.18</t>
  </si>
  <si>
    <t>1.3.17.19</t>
  </si>
  <si>
    <t>1.3.17.20</t>
  </si>
  <si>
    <t>1.3.17.23</t>
  </si>
  <si>
    <t>1.3.17.24</t>
  </si>
  <si>
    <t>1.3.17.25</t>
  </si>
  <si>
    <t>1.3.17.26</t>
  </si>
  <si>
    <t>1.3.17.28</t>
  </si>
  <si>
    <t>1.3.17.29</t>
  </si>
  <si>
    <t>1.3.17.90</t>
  </si>
  <si>
    <t>1.3.17.30</t>
  </si>
  <si>
    <t>1.3.17.31</t>
  </si>
  <si>
    <t>1.3.18.01</t>
  </si>
  <si>
    <t>1.3.18.02</t>
  </si>
  <si>
    <t>1.3.18.03</t>
  </si>
  <si>
    <t>1.3.18.04</t>
  </si>
  <si>
    <t>1.3.18.05</t>
  </si>
  <si>
    <t>1.3.18.06</t>
  </si>
  <si>
    <t>1.3.18.07</t>
  </si>
  <si>
    <t>1.3.18.08</t>
  </si>
  <si>
    <t>1.3.18.09</t>
  </si>
  <si>
    <t>1.3.18.10</t>
  </si>
  <si>
    <t>1.3.18.11</t>
  </si>
  <si>
    <t>1.3.18.12</t>
  </si>
  <si>
    <t>1.3.19.01</t>
  </si>
  <si>
    <t>1.3.19.02</t>
  </si>
  <si>
    <t>1.3.19.05</t>
  </si>
  <si>
    <t>1.3.19.06</t>
  </si>
  <si>
    <t>1.3.19.07</t>
  </si>
  <si>
    <t>1.3.19.08</t>
  </si>
  <si>
    <t>1.3.19.09</t>
  </si>
  <si>
    <t>1.3.19.10</t>
  </si>
  <si>
    <t>1.3.19.11</t>
  </si>
  <si>
    <t>1.3.19.12</t>
  </si>
  <si>
    <t>1.3.19.13</t>
  </si>
  <si>
    <t>1.3.19.14</t>
  </si>
  <si>
    <t>1.3.19.15</t>
  </si>
  <si>
    <t>1.3.19.16</t>
  </si>
  <si>
    <t>1.3.19.17</t>
  </si>
  <si>
    <t>1.3.19.18</t>
  </si>
  <si>
    <t>1.3.19.19</t>
  </si>
  <si>
    <t>1.3.19.20</t>
  </si>
  <si>
    <t>1.3.19.21</t>
  </si>
  <si>
    <t>1.3.19.22</t>
  </si>
  <si>
    <t>1.3.19.23</t>
  </si>
  <si>
    <t>1.3.19.24</t>
  </si>
  <si>
    <t>1.3.19.25</t>
  </si>
  <si>
    <t>1.3.19.26</t>
  </si>
  <si>
    <t>1.3.19.27</t>
  </si>
  <si>
    <t>1.3.19.28</t>
  </si>
  <si>
    <t>1.3.19.29</t>
  </si>
  <si>
    <t>1.3.19.30</t>
  </si>
  <si>
    <t>1.3.19.80</t>
  </si>
  <si>
    <t>1.3.19.90</t>
  </si>
  <si>
    <t>1.3.19.31</t>
  </si>
  <si>
    <t>1.3.21.01</t>
  </si>
  <si>
    <t>1.3.21.02</t>
  </si>
  <si>
    <t>1.3.21.03</t>
  </si>
  <si>
    <t>1.3.21.04</t>
  </si>
  <si>
    <t>1.3.21.06</t>
  </si>
  <si>
    <t>1.3.21.07</t>
  </si>
  <si>
    <t>1.3.21.08</t>
  </si>
  <si>
    <t>1.3.21.09</t>
  </si>
  <si>
    <t>1.3.21.90</t>
  </si>
  <si>
    <t>1.3.22.01</t>
  </si>
  <si>
    <t>1.3.22.02</t>
  </si>
  <si>
    <t>1.3.22.03</t>
  </si>
  <si>
    <t>1.3.22.04</t>
  </si>
  <si>
    <t>1.3.22.05</t>
  </si>
  <si>
    <t>1.3.22.06</t>
  </si>
  <si>
    <t>1.3.22.07</t>
  </si>
  <si>
    <t>1.3.22.08</t>
  </si>
  <si>
    <t>1.3.22.09</t>
  </si>
  <si>
    <t>1.3.22.10</t>
  </si>
  <si>
    <t>1.3.22.11</t>
  </si>
  <si>
    <t>1.3.22.12</t>
  </si>
  <si>
    <t>1.3.22.13</t>
  </si>
  <si>
    <t>1.3.22.14</t>
  </si>
  <si>
    <t>1.3.22.15</t>
  </si>
  <si>
    <t>1.3.22.16</t>
  </si>
  <si>
    <t>1.3.22.17</t>
  </si>
  <si>
    <t>1.3.22.18</t>
  </si>
  <si>
    <t>1.3.22.19</t>
  </si>
  <si>
    <t>1.3.22.20</t>
  </si>
  <si>
    <t>1.3.22.22</t>
  </si>
  <si>
    <t>1.3.22.23</t>
  </si>
  <si>
    <t>1.3.22.81</t>
  </si>
  <si>
    <t>1.3.22.90</t>
  </si>
  <si>
    <t>1.3.25.01</t>
  </si>
  <si>
    <t>1.3.25.02</t>
  </si>
  <si>
    <t>1.3.25.03</t>
  </si>
  <si>
    <t>1.3.25.04</t>
  </si>
  <si>
    <t>1.3.25.05</t>
  </si>
  <si>
    <t>1.3.25.06</t>
  </si>
  <si>
    <t>1.3.25.07</t>
  </si>
  <si>
    <t>1.3.25.08</t>
  </si>
  <si>
    <t>1.3.32.01</t>
  </si>
  <si>
    <t>1.3.32.02</t>
  </si>
  <si>
    <t>1.3.33.01</t>
  </si>
  <si>
    <t>1.3.36.01</t>
  </si>
  <si>
    <t>1.3.36.02</t>
  </si>
  <si>
    <t>1.3.37.01</t>
  </si>
  <si>
    <t>1.3.37.02</t>
  </si>
  <si>
    <t>1.3.37.03</t>
  </si>
  <si>
    <t>1.3.37.04</t>
  </si>
  <si>
    <t>1.3.37.05</t>
  </si>
  <si>
    <t>1.3.37.06</t>
  </si>
  <si>
    <t>1.3.37.07</t>
  </si>
  <si>
    <t>1.3.37.08</t>
  </si>
  <si>
    <t>1.3.37.09</t>
  </si>
  <si>
    <t>1.3.37.10</t>
  </si>
  <si>
    <t>1.3.37.11</t>
  </si>
  <si>
    <t>1.3.37.12</t>
  </si>
  <si>
    <t>1.3.84.01</t>
  </si>
  <si>
    <t>1.3.84.02</t>
  </si>
  <si>
    <t>1.3.84.03</t>
  </si>
  <si>
    <t>1.3.84.04</t>
  </si>
  <si>
    <t>1.3.84.05</t>
  </si>
  <si>
    <t>1.3.84.06</t>
  </si>
  <si>
    <t>1.3.84.07</t>
  </si>
  <si>
    <t>1.3.84.08</t>
  </si>
  <si>
    <t>1.3.84.09</t>
  </si>
  <si>
    <t>1.3.84.10</t>
  </si>
  <si>
    <t>1.3.84.11</t>
  </si>
  <si>
    <t>1.3.84.12</t>
  </si>
  <si>
    <t>1.3.84.13</t>
  </si>
  <si>
    <t>1.3.84.14</t>
  </si>
  <si>
    <t>1.3.84.16</t>
  </si>
  <si>
    <t>1.3.84.17</t>
  </si>
  <si>
    <t>1.3.84.18</t>
  </si>
  <si>
    <t>1.3.84.19</t>
  </si>
  <si>
    <t>1.3.84.20</t>
  </si>
  <si>
    <t>1.3.84.21</t>
  </si>
  <si>
    <t>1.3.84.22</t>
  </si>
  <si>
    <t>1.3.84.23</t>
  </si>
  <si>
    <t>1.3.84.24</t>
  </si>
  <si>
    <t>1.3.84.25</t>
  </si>
  <si>
    <t>1.3.84.26</t>
  </si>
  <si>
    <t>1.3.84.27</t>
  </si>
  <si>
    <t>1.3.84.28</t>
  </si>
  <si>
    <t>1.3.84.29</t>
  </si>
  <si>
    <t>1.3.84.30</t>
  </si>
  <si>
    <t>1.3.84.31</t>
  </si>
  <si>
    <t>1.3.84.32</t>
  </si>
  <si>
    <t>1.3.84.35</t>
  </si>
  <si>
    <t>1.3.84.36</t>
  </si>
  <si>
    <t>1.3.84.37</t>
  </si>
  <si>
    <t>1.3.84.38</t>
  </si>
  <si>
    <t>1.3.84.39</t>
  </si>
  <si>
    <t>1.3.84.40</t>
  </si>
  <si>
    <t>1.3.84.41</t>
  </si>
  <si>
    <t>1.3.84.42</t>
  </si>
  <si>
    <t>1.3.84.43</t>
  </si>
  <si>
    <t>1.3.84.44</t>
  </si>
  <si>
    <t>1.3.84.46</t>
  </si>
  <si>
    <t>1.3.84.47</t>
  </si>
  <si>
    <t>1.3.84.48</t>
  </si>
  <si>
    <t>1.3.84.90</t>
  </si>
  <si>
    <t>1.3.85.01</t>
  </si>
  <si>
    <t>1.3.85.02</t>
  </si>
  <si>
    <t>1.3.85.03</t>
  </si>
  <si>
    <t>1.3.85.04</t>
  </si>
  <si>
    <t>1.3.85.05</t>
  </si>
  <si>
    <t>1.3.85.06</t>
  </si>
  <si>
    <t>1.3.85.07</t>
  </si>
  <si>
    <t>1.3.85.08</t>
  </si>
  <si>
    <t>1.3.85.09</t>
  </si>
  <si>
    <t>1.3.85.10</t>
  </si>
  <si>
    <t>1.3.85.11</t>
  </si>
  <si>
    <t>1.3.85.14</t>
  </si>
  <si>
    <t>1.3.85.15</t>
  </si>
  <si>
    <t>1.3.85.16</t>
  </si>
  <si>
    <t>1.3.85.17</t>
  </si>
  <si>
    <t>1.3.85.18</t>
  </si>
  <si>
    <t>1.3.85.90</t>
  </si>
  <si>
    <t>Impuesto de delineación urbana, estudios y aprobación de planos</t>
  </si>
  <si>
    <t>Impuesto al consumo de licores, vinos, aperitivos y similares o participación porcentual</t>
  </si>
  <si>
    <t>Impuesto a degüello de ganado menor</t>
  </si>
  <si>
    <t>Impuesto a la explotación de oro, plata y platino</t>
  </si>
  <si>
    <t>Impuesto social a las armas de fuego</t>
  </si>
  <si>
    <t>Impuesto con destino al turismo</t>
  </si>
  <si>
    <t>Impuesto sobre telégrafos y teléfonos urbanos</t>
  </si>
  <si>
    <t>Impuesto complementario de normalización tributaria al impuesto a la riqueza</t>
  </si>
  <si>
    <t>Aporte sobre ingresos brutos de las notarías</t>
  </si>
  <si>
    <t>Renta del monopolio de juegos de suerte y azar</t>
  </si>
  <si>
    <t>Transferencia de tecnología</t>
  </si>
  <si>
    <t>Servicios de investigación científica y tecnológica</t>
  </si>
  <si>
    <t>Aportes régimen especial y de excepcion</t>
  </si>
  <si>
    <t>Copagos prestaciones no pbs regimen contributivo</t>
  </si>
  <si>
    <t>Descuentos no autorizados</t>
  </si>
  <si>
    <t>Honorarios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</si>
  <si>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</si>
  <si>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</si>
  <si>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</si>
  <si>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</si>
  <si>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</si>
  <si>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</si>
  <si>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</si>
  <si>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</si>
  <si>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Recursos de fontic o fontv asignados no ejecutados</t>
  </si>
  <si>
    <t>IMPUESTOS RETENCIÓN EN LA FUENTE Y ANTICIPOS DE IMPUESTOS</t>
  </si>
  <si>
    <t>CONTRIBUCIONES TASAS E INGRESOS NO TRIBUTARIOS</t>
  </si>
  <si>
    <t>Otras contribuciones tasas e ingresos no tributarios</t>
  </si>
  <si>
    <t>APORTES SOBRE LA NÓMINA</t>
  </si>
  <si>
    <t>RENTAS PARAFISCALES</t>
  </si>
  <si>
    <t>REGALÍAS</t>
  </si>
  <si>
    <t>VENTA DE BIENES</t>
  </si>
  <si>
    <t>PRESTACIÓN DE SERVICIOS</t>
  </si>
  <si>
    <t>PRESTACIÓN DE SERVICIOS PÚBLICOS</t>
  </si>
  <si>
    <t>PRESTACIÓN DE SERVICIOS DE SALUD</t>
  </si>
  <si>
    <t>RECURSOS DESTINADOS A LA FINANCIACIÓN DEL SISTEMA GENERAL DE SEGURIDAD SOCIAL EN SALUD</t>
  </si>
  <si>
    <t>ADMINISTRACIÓN DEL SISTEMA DE SEGURIDAD SOCIAL EN SALUD</t>
  </si>
  <si>
    <t>RECURSOS DE LOS FONDOS DE RESERVAS DE PENSIONES</t>
  </si>
  <si>
    <t>FONDO DE AHORRO Y ESTABILIZACIÓN PETROLERA</t>
  </si>
  <si>
    <t>DERECHOS DE RECOMPRA DE CUENTAS POR COBRAR</t>
  </si>
  <si>
    <t>SALDOS DISPONIBLES EN PATRIMONIOS AUTÓNOMOS Y OTROS RECURSOS ENTREGADOS EN ADMINISTRACIÓN</t>
  </si>
  <si>
    <t>TRANSFERENCIAS POR COBRAR</t>
  </si>
  <si>
    <t>OTRAS CUENTAS POR COBRAR</t>
  </si>
  <si>
    <t>CUENTAS POR COBRAR DE DIFÍCIL RECAUDO</t>
  </si>
  <si>
    <t xml:space="preserve">  Concepto 1</t>
  </si>
  <si>
    <t xml:space="preserve">  Concepto 2</t>
  </si>
  <si>
    <t xml:space="preserve">  Concepto …n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</si>
  <si>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</si>
  <si>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</si>
  <si>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</si>
  <si>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</si>
  <si>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</si>
  <si>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</si>
  <si>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</si>
  <si>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</si>
  <si>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</si>
  <si>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</si>
  <si>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</si>
  <si>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</si>
  <si>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</si>
  <si>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</si>
  <si>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</si>
  <si>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</si>
  <si>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</si>
  <si>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1.3.xx</t>
  </si>
  <si>
    <t>xxxxxxxxxxxx</t>
  </si>
  <si>
    <t>1.3.86.xx</t>
  </si>
  <si>
    <t>Deterioro: xxxxxxxxxxxxxx</t>
  </si>
  <si>
    <t>APORTES POR COBRAR A ENTIDADES AFILIADAS</t>
  </si>
  <si>
    <t>Aporte de cesantías - doceavas</t>
  </si>
  <si>
    <t>Aporte de cesantías - ajustes</t>
  </si>
  <si>
    <t>Otros aportes por cobrar</t>
  </si>
  <si>
    <t>Aportes recibidos por aplicar (cr)</t>
  </si>
  <si>
    <t>1.3.20</t>
  </si>
  <si>
    <t>1.3.20.01</t>
  </si>
  <si>
    <t>1.3.20.02</t>
  </si>
  <si>
    <t>1.3.20.03</t>
  </si>
  <si>
    <t>1.3.20.90</t>
  </si>
  <si>
    <t>1.3.20.95</t>
  </si>
  <si>
    <t>1.3.24</t>
  </si>
  <si>
    <t>1.3.24.15</t>
  </si>
  <si>
    <t>1.3.24.16</t>
  </si>
  <si>
    <t>1.3.24.95</t>
  </si>
  <si>
    <t>SUBVENCIONES POR COBRAR</t>
  </si>
  <si>
    <t>Donaciones</t>
  </si>
  <si>
    <t>Subvención por recursos transferidos por el gobierno</t>
  </si>
  <si>
    <t>Otras subvenciones</t>
  </si>
  <si>
    <t>1.3.26</t>
  </si>
  <si>
    <t>1.3.26.01</t>
  </si>
  <si>
    <t>1.3.26.02</t>
  </si>
  <si>
    <t>1.3.26.90</t>
  </si>
  <si>
    <t>ADMINISTRACIÓN DEL SISTEMA DE SEGURIDAD SOCIAL EN RIESGOS LABORALES</t>
  </si>
  <si>
    <t>Cotizaciones</t>
  </si>
  <si>
    <t>Recuperación de cartera</t>
  </si>
  <si>
    <t>Otros derechos por la administración del sistema</t>
  </si>
  <si>
    <t>1.3.34</t>
  </si>
  <si>
    <t>1.3.34.01</t>
  </si>
  <si>
    <t>1.3.34.02</t>
  </si>
  <si>
    <t>1.3.34.03</t>
  </si>
  <si>
    <t>OPERACIONES FONDOS DE GARANTÍAS</t>
  </si>
  <si>
    <t>Seguros de depósitos pagados por recuperar</t>
  </si>
  <si>
    <t>Prima seguro de depósito</t>
  </si>
  <si>
    <t>Prima costo de garantía</t>
  </si>
  <si>
    <t>7.19.</t>
  </si>
  <si>
    <t>7.20.</t>
  </si>
  <si>
    <t>7.21.</t>
  </si>
  <si>
    <t>7.22.</t>
  </si>
  <si>
    <t>7.23.</t>
  </si>
  <si>
    <t>1.3.87</t>
  </si>
  <si>
    <t>1.3.87.01</t>
  </si>
  <si>
    <t>1.3.87.02</t>
  </si>
  <si>
    <t>1.3.87.03</t>
  </si>
  <si>
    <t>1.3.87.04</t>
  </si>
  <si>
    <t>1.3.87.05</t>
  </si>
  <si>
    <t>1.3.87.06</t>
  </si>
  <si>
    <t>1.3.87.07</t>
  </si>
  <si>
    <t>1.3.87.08</t>
  </si>
  <si>
    <t>1.3.87.09</t>
  </si>
  <si>
    <t>1.3.87.90</t>
  </si>
  <si>
    <t>CUENTAS POR COBRAR A COSTO AMORTIZADO</t>
  </si>
  <si>
    <t>Otras cuentas por cobrar a costo amortizado</t>
  </si>
  <si>
    <t>Cr</t>
  </si>
  <si>
    <t>SALDO DESPUÉS DE DETERIORO</t>
  </si>
  <si>
    <t>DEFINITIVO</t>
  </si>
  <si>
    <t>CONCEPTOS</t>
  </si>
  <si>
    <t>7.24.</t>
  </si>
  <si>
    <t xml:space="preserve">&gt; 1 AÑO Y HASTA 3 AÑOS </t>
  </si>
  <si>
    <t xml:space="preserve">&gt; 3 AÑOS </t>
  </si>
  <si>
    <t>CUENTAS POR COBRAR VENCIDAS NO DETERIORADAS</t>
  </si>
  <si>
    <t>CANT</t>
  </si>
  <si>
    <t>TOTALES</t>
  </si>
  <si>
    <t>&gt; 3 MESES HASTA 12 MESES</t>
  </si>
  <si>
    <t>SALDOS</t>
  </si>
  <si>
    <t>CÓD</t>
  </si>
  <si>
    <t>PRINCIPALES CONDICIONES DE LA INVERSIÓN</t>
  </si>
  <si>
    <t>PLAZO
(rango en # meses)</t>
  </si>
  <si>
    <t>% E.A.</t>
  </si>
  <si>
    <t>VENCIMIENTO
(rango en # meses)</t>
  </si>
  <si>
    <t>MÍNIMO</t>
  </si>
  <si>
    <t>MÁXIMO</t>
  </si>
  <si>
    <t>PROMEDIO TASA DE INTERES</t>
  </si>
  <si>
    <t>TRANSFERENCIAS A TERCEROS SIN EFECTO DE BAJA</t>
  </si>
  <si>
    <t>2xy2</t>
  </si>
  <si>
    <t>2xy1</t>
  </si>
  <si>
    <t>CORTE VIGENCIA 2xy2</t>
  </si>
  <si>
    <t>DETERIORO ACUMULADO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</si>
</sst>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39" fontId="1" fillId="4" borderId="0" xfId="0" applyNumberFormat="1" applyFont="1" applyFill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3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27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49</v>
      </c>
      <c r="C1" s="15" t="s">
        <v>48</v>
      </c>
      <c r="D1" s="2"/>
    </row>
    <row r="2" spans="1:6" s="1" customFormat="1" ht="14.25" x14ac:dyDescent="0.25">
      <c r="C2" s="15" t="s">
        <v>3</v>
      </c>
      <c r="D2" s="2"/>
    </row>
    <row r="4" spans="1:6" s="9" customFormat="1" ht="15" customHeight="1" x14ac:dyDescent="0.25">
      <c r="A4" s="65" t="s">
        <v>7</v>
      </c>
      <c r="B4" s="65"/>
      <c r="C4" s="66"/>
      <c r="D4" s="67" t="s">
        <v>789</v>
      </c>
      <c r="E4" s="68"/>
      <c r="F4" s="68"/>
    </row>
    <row r="5" spans="1:6" x14ac:dyDescent="0.25">
      <c r="A5" s="58" t="s">
        <v>790</v>
      </c>
      <c r="B5" s="58" t="s">
        <v>0</v>
      </c>
      <c r="C5" s="37" t="s">
        <v>1</v>
      </c>
      <c r="D5" s="94" t="s">
        <v>799</v>
      </c>
      <c r="E5" s="94" t="s">
        <v>800</v>
      </c>
      <c r="F5" s="38" t="s">
        <v>5</v>
      </c>
    </row>
    <row r="6" spans="1:6" s="1" customFormat="1" ht="14.25" x14ac:dyDescent="0.25">
      <c r="A6" s="4" t="s">
        <v>53</v>
      </c>
      <c r="B6" s="12" t="s">
        <v>4</v>
      </c>
      <c r="C6" s="16" t="s">
        <v>48</v>
      </c>
      <c r="D6" s="5">
        <f t="shared" ref="D6:F6" si="0">SUM(D7:D16)</f>
        <v>0</v>
      </c>
      <c r="E6" s="5">
        <f t="shared" ref="E6" si="1">SUM(E7:E16)</f>
        <v>0</v>
      </c>
      <c r="F6" s="5">
        <f t="shared" si="0"/>
        <v>0</v>
      </c>
    </row>
    <row r="7" spans="1:6" ht="30" x14ac:dyDescent="0.25">
      <c r="A7" s="6" t="s">
        <v>10</v>
      </c>
      <c r="B7" s="7" t="s">
        <v>4</v>
      </c>
      <c r="C7" s="17" t="s">
        <v>29</v>
      </c>
      <c r="D7" s="13"/>
      <c r="E7" s="13"/>
      <c r="F7" s="8">
        <f t="shared" ref="F7:F15" si="2">D7-E7</f>
        <v>0</v>
      </c>
    </row>
    <row r="8" spans="1:6" x14ac:dyDescent="0.25">
      <c r="A8" s="6" t="s">
        <v>11</v>
      </c>
      <c r="B8" s="7" t="s">
        <v>4</v>
      </c>
      <c r="C8" s="17" t="s">
        <v>30</v>
      </c>
      <c r="D8" s="13"/>
      <c r="E8" s="13"/>
      <c r="F8" s="8">
        <f t="shared" si="2"/>
        <v>0</v>
      </c>
    </row>
    <row r="9" spans="1:6" x14ac:dyDescent="0.25">
      <c r="A9" s="6" t="s">
        <v>12</v>
      </c>
      <c r="B9" s="7" t="s">
        <v>4</v>
      </c>
      <c r="C9" s="17" t="s">
        <v>31</v>
      </c>
      <c r="D9" s="13"/>
      <c r="E9" s="13"/>
      <c r="F9" s="8">
        <f t="shared" si="2"/>
        <v>0</v>
      </c>
    </row>
    <row r="10" spans="1:6" x14ac:dyDescent="0.25">
      <c r="A10" s="6" t="s">
        <v>13</v>
      </c>
      <c r="B10" s="7" t="s">
        <v>4</v>
      </c>
      <c r="C10" s="17" t="s">
        <v>32</v>
      </c>
      <c r="D10" s="13"/>
      <c r="E10" s="13"/>
      <c r="F10" s="8">
        <f t="shared" si="2"/>
        <v>0</v>
      </c>
    </row>
    <row r="11" spans="1:6" x14ac:dyDescent="0.25">
      <c r="A11" s="6" t="s">
        <v>14</v>
      </c>
      <c r="B11" s="7" t="s">
        <v>4</v>
      </c>
      <c r="C11" s="17" t="s">
        <v>33</v>
      </c>
      <c r="D11" s="13"/>
      <c r="E11" s="13"/>
      <c r="F11" s="8">
        <f t="shared" si="2"/>
        <v>0</v>
      </c>
    </row>
    <row r="12" spans="1:6" x14ac:dyDescent="0.25">
      <c r="A12" s="6" t="s">
        <v>15</v>
      </c>
      <c r="B12" s="7" t="s">
        <v>4</v>
      </c>
      <c r="C12" s="17" t="s">
        <v>34</v>
      </c>
      <c r="D12" s="13"/>
      <c r="E12" s="13"/>
      <c r="F12" s="8">
        <f t="shared" si="2"/>
        <v>0</v>
      </c>
    </row>
    <row r="13" spans="1:6" x14ac:dyDescent="0.25">
      <c r="A13" s="6" t="s">
        <v>16</v>
      </c>
      <c r="B13" s="7" t="s">
        <v>4</v>
      </c>
      <c r="C13" s="17" t="s">
        <v>35</v>
      </c>
      <c r="D13" s="13"/>
      <c r="E13" s="13"/>
      <c r="F13" s="8">
        <f t="shared" si="2"/>
        <v>0</v>
      </c>
    </row>
    <row r="14" spans="1:6" x14ac:dyDescent="0.25">
      <c r="A14" s="6" t="s">
        <v>721</v>
      </c>
      <c r="B14" s="7" t="s">
        <v>4</v>
      </c>
      <c r="C14" s="17" t="s">
        <v>722</v>
      </c>
      <c r="D14" s="13"/>
      <c r="E14" s="13"/>
      <c r="F14" s="8">
        <f t="shared" si="2"/>
        <v>0</v>
      </c>
    </row>
    <row r="15" spans="1:6" x14ac:dyDescent="0.25">
      <c r="A15" s="6" t="s">
        <v>27</v>
      </c>
      <c r="B15" s="7" t="s">
        <v>4</v>
      </c>
      <c r="C15" s="17" t="s">
        <v>46</v>
      </c>
      <c r="D15" s="13"/>
      <c r="E15" s="13"/>
      <c r="F15" s="8">
        <f t="shared" si="2"/>
        <v>0</v>
      </c>
    </row>
    <row r="16" spans="1:6" x14ac:dyDescent="0.25">
      <c r="A16" s="6" t="s">
        <v>28</v>
      </c>
      <c r="B16" s="7" t="s">
        <v>778</v>
      </c>
      <c r="C16" s="17" t="s">
        <v>47</v>
      </c>
      <c r="D16" s="8">
        <f t="shared" ref="D16" si="3">SUM(D20:D27)</f>
        <v>0</v>
      </c>
      <c r="E16" s="8">
        <f t="shared" ref="E16:F16" si="4">SUM(E20:E27)</f>
        <v>0</v>
      </c>
      <c r="F16" s="8">
        <f t="shared" si="4"/>
        <v>0</v>
      </c>
    </row>
    <row r="17" spans="1:6" ht="5.0999999999999996" customHeight="1" x14ac:dyDescent="0.25">
      <c r="E17" s="10"/>
    </row>
    <row r="18" spans="1:6" s="41" customFormat="1" ht="5.0999999999999996" customHeight="1" x14ac:dyDescent="0.25">
      <c r="B18" s="42"/>
      <c r="C18" s="43"/>
      <c r="D18" s="44"/>
      <c r="E18" s="44"/>
    </row>
    <row r="19" spans="1:6" ht="5.0999999999999996" customHeight="1" x14ac:dyDescent="0.25">
      <c r="E19" s="10"/>
    </row>
    <row r="20" spans="1:6" x14ac:dyDescent="0.25">
      <c r="A20" s="6" t="s">
        <v>55</v>
      </c>
      <c r="B20" s="7" t="s">
        <v>778</v>
      </c>
      <c r="C20" s="17" t="s">
        <v>69</v>
      </c>
      <c r="D20" s="13"/>
      <c r="E20" s="13"/>
      <c r="F20" s="8">
        <f t="shared" ref="F20:F27" si="5">D20-E20</f>
        <v>0</v>
      </c>
    </row>
    <row r="21" spans="1:6" x14ac:dyDescent="0.25">
      <c r="A21" s="6" t="s">
        <v>56</v>
      </c>
      <c r="B21" s="7" t="s">
        <v>778</v>
      </c>
      <c r="C21" s="17" t="s">
        <v>70</v>
      </c>
      <c r="D21" s="13"/>
      <c r="E21" s="13"/>
      <c r="F21" s="8">
        <f t="shared" si="5"/>
        <v>0</v>
      </c>
    </row>
    <row r="22" spans="1:6" x14ac:dyDescent="0.25">
      <c r="A22" s="6" t="s">
        <v>57</v>
      </c>
      <c r="B22" s="7" t="s">
        <v>778</v>
      </c>
      <c r="C22" s="17" t="s">
        <v>71</v>
      </c>
      <c r="D22" s="13"/>
      <c r="E22" s="13"/>
      <c r="F22" s="8">
        <f t="shared" si="5"/>
        <v>0</v>
      </c>
    </row>
    <row r="23" spans="1:6" x14ac:dyDescent="0.25">
      <c r="A23" s="6" t="s">
        <v>58</v>
      </c>
      <c r="B23" s="7" t="s">
        <v>778</v>
      </c>
      <c r="C23" s="17" t="s">
        <v>72</v>
      </c>
      <c r="D23" s="13"/>
      <c r="E23" s="13"/>
      <c r="F23" s="8">
        <f t="shared" si="5"/>
        <v>0</v>
      </c>
    </row>
    <row r="24" spans="1:6" x14ac:dyDescent="0.25">
      <c r="A24" s="6" t="s">
        <v>59</v>
      </c>
      <c r="B24" s="7" t="s">
        <v>778</v>
      </c>
      <c r="C24" s="17" t="s">
        <v>73</v>
      </c>
      <c r="D24" s="13"/>
      <c r="E24" s="13"/>
      <c r="F24" s="8">
        <f t="shared" si="5"/>
        <v>0</v>
      </c>
    </row>
    <row r="25" spans="1:6" x14ac:dyDescent="0.25">
      <c r="A25" s="6" t="s">
        <v>60</v>
      </c>
      <c r="B25" s="7" t="s">
        <v>778</v>
      </c>
      <c r="C25" s="17" t="s">
        <v>74</v>
      </c>
      <c r="D25" s="13"/>
      <c r="E25" s="13"/>
      <c r="F25" s="8">
        <f t="shared" si="5"/>
        <v>0</v>
      </c>
    </row>
    <row r="26" spans="1:6" x14ac:dyDescent="0.25">
      <c r="A26" s="6" t="s">
        <v>723</v>
      </c>
      <c r="B26" s="7" t="s">
        <v>778</v>
      </c>
      <c r="C26" s="17" t="s">
        <v>724</v>
      </c>
      <c r="D26" s="13"/>
      <c r="E26" s="13"/>
      <c r="F26" s="8">
        <f t="shared" si="5"/>
        <v>0</v>
      </c>
    </row>
    <row r="27" spans="1:6" x14ac:dyDescent="0.25">
      <c r="A27" s="6" t="s">
        <v>61</v>
      </c>
      <c r="B27" s="7" t="s">
        <v>778</v>
      </c>
      <c r="C27" s="17" t="s">
        <v>75</v>
      </c>
      <c r="D27" s="13"/>
      <c r="E27" s="13"/>
      <c r="F27" s="8">
        <f t="shared" si="5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6CC10-23A9-415B-9D1F-4303D3637B99}">
  <sheetPr>
    <tabColor rgb="FF92D050"/>
    <pageSetUpPr fitToPage="1"/>
  </sheetPr>
  <dimension ref="A1:AC42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711</v>
      </c>
      <c r="D2" s="1" t="str">
        <f>B8</f>
        <v>PRESTACIÓN DE SERVICIOS DE SALUD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18</v>
      </c>
      <c r="B8" s="24" t="s">
        <v>691</v>
      </c>
      <c r="C8" s="25">
        <f t="shared" ref="C8:I8" si="0">SUM(C9:C39)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42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SUM(Q9:Q39)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SUM(AA9:AA39)</f>
        <v>0</v>
      </c>
      <c r="AB8" s="23"/>
      <c r="AC8" s="23"/>
    </row>
    <row r="9" spans="1:29" ht="30" x14ac:dyDescent="0.25">
      <c r="A9" s="3" t="s">
        <v>506</v>
      </c>
      <c r="B9" s="50" t="s">
        <v>230</v>
      </c>
      <c r="C9" s="26"/>
      <c r="D9" s="26"/>
      <c r="E9" s="27">
        <f t="shared" ref="E9:E38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42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ht="30" x14ac:dyDescent="0.25">
      <c r="A10" s="3" t="s">
        <v>507</v>
      </c>
      <c r="B10" s="50" t="s">
        <v>231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38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ht="30" x14ac:dyDescent="0.25">
      <c r="A11" s="3" t="s">
        <v>508</v>
      </c>
      <c r="B11" s="50" t="s">
        <v>232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ht="30" x14ac:dyDescent="0.25">
      <c r="A12" s="3" t="s">
        <v>509</v>
      </c>
      <c r="B12" s="50" t="s">
        <v>233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510</v>
      </c>
      <c r="B13" s="50" t="s">
        <v>234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ht="30" x14ac:dyDescent="0.25">
      <c r="A14" s="3" t="s">
        <v>511</v>
      </c>
      <c r="B14" s="50" t="s">
        <v>235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ht="30" x14ac:dyDescent="0.25">
      <c r="A15" s="3" t="s">
        <v>512</v>
      </c>
      <c r="B15" s="50" t="s">
        <v>236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ht="30" x14ac:dyDescent="0.25">
      <c r="A16" s="3" t="s">
        <v>513</v>
      </c>
      <c r="B16" s="50" t="s">
        <v>237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ht="30" x14ac:dyDescent="0.25">
      <c r="A17" s="3" t="s">
        <v>514</v>
      </c>
      <c r="B17" s="50" t="s">
        <v>238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14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ht="30" x14ac:dyDescent="0.25">
      <c r="A18" s="3" t="s">
        <v>515</v>
      </c>
      <c r="B18" s="50" t="s">
        <v>239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14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ht="30" x14ac:dyDescent="0.25">
      <c r="A19" s="3" t="s">
        <v>516</v>
      </c>
      <c r="B19" s="50" t="s">
        <v>240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ht="45" x14ac:dyDescent="0.25">
      <c r="A20" s="3" t="s">
        <v>517</v>
      </c>
      <c r="B20" s="50" t="s">
        <v>241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ht="30" x14ac:dyDescent="0.25">
      <c r="A21" s="3" t="s">
        <v>518</v>
      </c>
      <c r="B21" s="50" t="s">
        <v>242</v>
      </c>
      <c r="C21" s="26"/>
      <c r="D21" s="26"/>
      <c r="E21" s="27">
        <f t="shared" si="2"/>
        <v>0</v>
      </c>
      <c r="F21" s="26"/>
      <c r="G21" s="26"/>
      <c r="H21" s="26"/>
      <c r="I21" s="27">
        <f t="shared" si="4"/>
        <v>0</v>
      </c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14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A22" s="3" t="s">
        <v>519</v>
      </c>
      <c r="B22" s="50" t="s">
        <v>243</v>
      </c>
      <c r="C22" s="26"/>
      <c r="D22" s="26"/>
      <c r="E22" s="27">
        <f t="shared" si="2"/>
        <v>0</v>
      </c>
      <c r="F22" s="26"/>
      <c r="G22" s="26"/>
      <c r="H22" s="26"/>
      <c r="I22" s="27">
        <f t="shared" si="4"/>
        <v>0</v>
      </c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14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ht="45" x14ac:dyDescent="0.25">
      <c r="A23" s="3" t="s">
        <v>520</v>
      </c>
      <c r="B23" s="50" t="s">
        <v>244</v>
      </c>
      <c r="C23" s="26"/>
      <c r="D23" s="26"/>
      <c r="E23" s="27">
        <f t="shared" si="2"/>
        <v>0</v>
      </c>
      <c r="F23" s="26"/>
      <c r="G23" s="26"/>
      <c r="H23" s="26"/>
      <c r="I23" s="27">
        <f t="shared" si="4"/>
        <v>0</v>
      </c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14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ht="30" x14ac:dyDescent="0.25">
      <c r="A24" s="3" t="s">
        <v>521</v>
      </c>
      <c r="B24" s="50" t="s">
        <v>245</v>
      </c>
      <c r="C24" s="26"/>
      <c r="D24" s="26"/>
      <c r="E24" s="27">
        <f t="shared" si="2"/>
        <v>0</v>
      </c>
      <c r="F24" s="26"/>
      <c r="G24" s="26"/>
      <c r="H24" s="26"/>
      <c r="I24" s="27">
        <f t="shared" si="4"/>
        <v>0</v>
      </c>
      <c r="J24" s="28">
        <f t="shared" si="1"/>
        <v>0</v>
      </c>
      <c r="K24" s="27">
        <f t="shared" si="3"/>
        <v>0</v>
      </c>
      <c r="L24" s="14"/>
      <c r="M24" s="14"/>
      <c r="N24" s="40"/>
      <c r="O24" s="14"/>
      <c r="P24" s="14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ht="45" x14ac:dyDescent="0.25">
      <c r="A25" s="3" t="s">
        <v>522</v>
      </c>
      <c r="B25" s="50" t="s">
        <v>246</v>
      </c>
      <c r="C25" s="26"/>
      <c r="D25" s="26"/>
      <c r="E25" s="27">
        <f t="shared" si="2"/>
        <v>0</v>
      </c>
      <c r="F25" s="26"/>
      <c r="G25" s="26"/>
      <c r="H25" s="26"/>
      <c r="I25" s="27">
        <f t="shared" si="4"/>
        <v>0</v>
      </c>
      <c r="J25" s="28">
        <f t="shared" si="1"/>
        <v>0</v>
      </c>
      <c r="K25" s="27">
        <f t="shared" si="3"/>
        <v>0</v>
      </c>
      <c r="L25" s="14"/>
      <c r="M25" s="14"/>
      <c r="N25" s="40"/>
      <c r="O25" s="14"/>
      <c r="P25" s="14"/>
      <c r="Q25" s="26"/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26"/>
      <c r="AB25" s="26"/>
      <c r="AC25" s="26"/>
    </row>
    <row r="26" spans="1:29" ht="30" x14ac:dyDescent="0.25">
      <c r="A26" s="3" t="s">
        <v>523</v>
      </c>
      <c r="B26" s="50" t="s">
        <v>247</v>
      </c>
      <c r="C26" s="26"/>
      <c r="D26" s="26"/>
      <c r="E26" s="27">
        <f t="shared" si="2"/>
        <v>0</v>
      </c>
      <c r="F26" s="26"/>
      <c r="G26" s="26"/>
      <c r="H26" s="26"/>
      <c r="I26" s="27">
        <f t="shared" si="4"/>
        <v>0</v>
      </c>
      <c r="J26" s="28">
        <f t="shared" si="1"/>
        <v>0</v>
      </c>
      <c r="K26" s="27">
        <f t="shared" si="3"/>
        <v>0</v>
      </c>
      <c r="L26" s="14"/>
      <c r="M26" s="14"/>
      <c r="N26" s="40"/>
      <c r="O26" s="14"/>
      <c r="P26" s="14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ht="30" x14ac:dyDescent="0.25">
      <c r="A27" s="3" t="s">
        <v>524</v>
      </c>
      <c r="B27" s="50" t="s">
        <v>248</v>
      </c>
      <c r="C27" s="26"/>
      <c r="D27" s="26"/>
      <c r="E27" s="27">
        <f t="shared" si="2"/>
        <v>0</v>
      </c>
      <c r="F27" s="26"/>
      <c r="G27" s="26"/>
      <c r="H27" s="26"/>
      <c r="I27" s="27">
        <f t="shared" si="4"/>
        <v>0</v>
      </c>
      <c r="J27" s="28">
        <f t="shared" si="1"/>
        <v>0</v>
      </c>
      <c r="K27" s="27">
        <f t="shared" si="3"/>
        <v>0</v>
      </c>
      <c r="L27" s="14"/>
      <c r="M27" s="14"/>
      <c r="N27" s="40"/>
      <c r="O27" s="14"/>
      <c r="P27" s="14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ht="30" x14ac:dyDescent="0.25">
      <c r="A28" s="3" t="s">
        <v>525</v>
      </c>
      <c r="B28" s="50" t="s">
        <v>249</v>
      </c>
      <c r="C28" s="26"/>
      <c r="D28" s="26"/>
      <c r="E28" s="27">
        <f t="shared" si="2"/>
        <v>0</v>
      </c>
      <c r="F28" s="26"/>
      <c r="G28" s="26"/>
      <c r="H28" s="26"/>
      <c r="I28" s="27">
        <f t="shared" si="4"/>
        <v>0</v>
      </c>
      <c r="J28" s="28">
        <f t="shared" si="1"/>
        <v>0</v>
      </c>
      <c r="K28" s="27">
        <f t="shared" si="3"/>
        <v>0</v>
      </c>
      <c r="L28" s="14"/>
      <c r="M28" s="14"/>
      <c r="N28" s="40"/>
      <c r="O28" s="14"/>
      <c r="P28" s="14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  <row r="29" spans="1:29" ht="30" x14ac:dyDescent="0.25">
      <c r="A29" s="3" t="s">
        <v>526</v>
      </c>
      <c r="B29" s="50" t="s">
        <v>250</v>
      </c>
      <c r="C29" s="26"/>
      <c r="D29" s="26"/>
      <c r="E29" s="27">
        <f t="shared" si="2"/>
        <v>0</v>
      </c>
      <c r="F29" s="26"/>
      <c r="G29" s="26"/>
      <c r="H29" s="26"/>
      <c r="I29" s="27">
        <f t="shared" si="4"/>
        <v>0</v>
      </c>
      <c r="J29" s="28">
        <f t="shared" si="1"/>
        <v>0</v>
      </c>
      <c r="K29" s="27">
        <f t="shared" si="3"/>
        <v>0</v>
      </c>
      <c r="L29" s="14"/>
      <c r="M29" s="14"/>
      <c r="N29" s="40"/>
      <c r="O29" s="14"/>
      <c r="P29" s="14"/>
      <c r="Q29" s="26"/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26"/>
      <c r="AB29" s="26"/>
      <c r="AC29" s="26"/>
    </row>
    <row r="30" spans="1:29" x14ac:dyDescent="0.25">
      <c r="A30" s="3" t="s">
        <v>527</v>
      </c>
      <c r="B30" s="50" t="s">
        <v>251</v>
      </c>
      <c r="C30" s="26"/>
      <c r="D30" s="26"/>
      <c r="E30" s="27">
        <f t="shared" si="2"/>
        <v>0</v>
      </c>
      <c r="F30" s="26"/>
      <c r="G30" s="26"/>
      <c r="H30" s="26"/>
      <c r="I30" s="27">
        <f t="shared" si="4"/>
        <v>0</v>
      </c>
      <c r="J30" s="28">
        <f t="shared" si="1"/>
        <v>0</v>
      </c>
      <c r="K30" s="27">
        <f t="shared" si="3"/>
        <v>0</v>
      </c>
      <c r="L30" s="14"/>
      <c r="M30" s="14"/>
      <c r="N30" s="40"/>
      <c r="O30" s="14"/>
      <c r="P30" s="14"/>
      <c r="Q30" s="26"/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26"/>
      <c r="AB30" s="26"/>
      <c r="AC30" s="26"/>
    </row>
    <row r="31" spans="1:29" ht="60" x14ac:dyDescent="0.25">
      <c r="A31" s="3" t="s">
        <v>528</v>
      </c>
      <c r="B31" s="50" t="s">
        <v>252</v>
      </c>
      <c r="C31" s="26"/>
      <c r="D31" s="26"/>
      <c r="E31" s="27">
        <f t="shared" si="2"/>
        <v>0</v>
      </c>
      <c r="F31" s="26"/>
      <c r="G31" s="26"/>
      <c r="H31" s="26"/>
      <c r="I31" s="27">
        <f t="shared" si="4"/>
        <v>0</v>
      </c>
      <c r="J31" s="28">
        <f t="shared" si="1"/>
        <v>0</v>
      </c>
      <c r="K31" s="27">
        <f t="shared" si="3"/>
        <v>0</v>
      </c>
      <c r="L31" s="14"/>
      <c r="M31" s="14"/>
      <c r="N31" s="40"/>
      <c r="O31" s="14"/>
      <c r="P31" s="14"/>
      <c r="Q31" s="26"/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26"/>
      <c r="AB31" s="26"/>
      <c r="AC31" s="26"/>
    </row>
    <row r="32" spans="1:29" ht="45" x14ac:dyDescent="0.25">
      <c r="A32" s="3" t="s">
        <v>529</v>
      </c>
      <c r="B32" s="50" t="s">
        <v>253</v>
      </c>
      <c r="C32" s="26"/>
      <c r="D32" s="26"/>
      <c r="E32" s="27">
        <f t="shared" si="2"/>
        <v>0</v>
      </c>
      <c r="F32" s="26"/>
      <c r="G32" s="26"/>
      <c r="H32" s="26"/>
      <c r="I32" s="27">
        <f t="shared" si="4"/>
        <v>0</v>
      </c>
      <c r="J32" s="28">
        <f t="shared" si="1"/>
        <v>0</v>
      </c>
      <c r="K32" s="27">
        <f t="shared" si="3"/>
        <v>0</v>
      </c>
      <c r="L32" s="14"/>
      <c r="M32" s="14"/>
      <c r="N32" s="40"/>
      <c r="O32" s="14"/>
      <c r="P32" s="14"/>
      <c r="Q32" s="26"/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26"/>
      <c r="AB32" s="26"/>
      <c r="AC32" s="26"/>
    </row>
    <row r="33" spans="1:29" ht="45" x14ac:dyDescent="0.25">
      <c r="A33" s="3" t="s">
        <v>530</v>
      </c>
      <c r="B33" s="50" t="s">
        <v>254</v>
      </c>
      <c r="C33" s="26"/>
      <c r="D33" s="26"/>
      <c r="E33" s="27">
        <f t="shared" si="2"/>
        <v>0</v>
      </c>
      <c r="F33" s="26"/>
      <c r="G33" s="26"/>
      <c r="H33" s="26"/>
      <c r="I33" s="27">
        <f t="shared" si="4"/>
        <v>0</v>
      </c>
      <c r="J33" s="28">
        <f t="shared" si="1"/>
        <v>0</v>
      </c>
      <c r="K33" s="27">
        <f t="shared" si="3"/>
        <v>0</v>
      </c>
      <c r="L33" s="14"/>
      <c r="M33" s="14"/>
      <c r="N33" s="40"/>
      <c r="O33" s="14"/>
      <c r="P33" s="14"/>
      <c r="Q33" s="26"/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26"/>
      <c r="AB33" s="26"/>
      <c r="AC33" s="26"/>
    </row>
    <row r="34" spans="1:29" ht="45" x14ac:dyDescent="0.25">
      <c r="A34" s="3" t="s">
        <v>531</v>
      </c>
      <c r="B34" s="50" t="s">
        <v>255</v>
      </c>
      <c r="C34" s="26"/>
      <c r="D34" s="26"/>
      <c r="E34" s="27">
        <f t="shared" si="2"/>
        <v>0</v>
      </c>
      <c r="F34" s="26"/>
      <c r="G34" s="26"/>
      <c r="H34" s="26"/>
      <c r="I34" s="27">
        <f t="shared" si="4"/>
        <v>0</v>
      </c>
      <c r="J34" s="28">
        <f t="shared" si="1"/>
        <v>0</v>
      </c>
      <c r="K34" s="27">
        <f t="shared" si="3"/>
        <v>0</v>
      </c>
      <c r="L34" s="14"/>
      <c r="M34" s="14"/>
      <c r="N34" s="40"/>
      <c r="O34" s="14"/>
      <c r="P34" s="14"/>
      <c r="Q34" s="26"/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26"/>
      <c r="AB34" s="26"/>
      <c r="AC34" s="26"/>
    </row>
    <row r="35" spans="1:29" x14ac:dyDescent="0.25">
      <c r="A35" s="3" t="s">
        <v>532</v>
      </c>
      <c r="B35" s="50" t="s">
        <v>256</v>
      </c>
      <c r="C35" s="26"/>
      <c r="D35" s="26"/>
      <c r="E35" s="27">
        <f t="shared" si="2"/>
        <v>0</v>
      </c>
      <c r="F35" s="26"/>
      <c r="G35" s="26"/>
      <c r="H35" s="26"/>
      <c r="I35" s="27">
        <f t="shared" si="4"/>
        <v>0</v>
      </c>
      <c r="J35" s="28">
        <f t="shared" si="1"/>
        <v>0</v>
      </c>
      <c r="K35" s="27">
        <f t="shared" si="3"/>
        <v>0</v>
      </c>
      <c r="L35" s="14"/>
      <c r="M35" s="14"/>
      <c r="N35" s="40"/>
      <c r="O35" s="14"/>
      <c r="P35" s="14"/>
      <c r="Q35" s="26"/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26"/>
      <c r="AB35" s="26"/>
      <c r="AC35" s="26"/>
    </row>
    <row r="36" spans="1:29" x14ac:dyDescent="0.25">
      <c r="A36" s="3" t="s">
        <v>533</v>
      </c>
      <c r="B36" s="50" t="s">
        <v>257</v>
      </c>
      <c r="C36" s="26"/>
      <c r="D36" s="26"/>
      <c r="E36" s="27">
        <f t="shared" si="2"/>
        <v>0</v>
      </c>
      <c r="F36" s="26"/>
      <c r="G36" s="26"/>
      <c r="H36" s="26"/>
      <c r="I36" s="27">
        <f t="shared" si="4"/>
        <v>0</v>
      </c>
      <c r="J36" s="28">
        <f t="shared" si="1"/>
        <v>0</v>
      </c>
      <c r="K36" s="27">
        <f t="shared" si="3"/>
        <v>0</v>
      </c>
      <c r="L36" s="14"/>
      <c r="M36" s="14"/>
      <c r="N36" s="40"/>
      <c r="O36" s="14"/>
      <c r="P36" s="14"/>
      <c r="Q36" s="26"/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26"/>
      <c r="AB36" s="26"/>
      <c r="AC36" s="26"/>
    </row>
    <row r="37" spans="1:29" x14ac:dyDescent="0.25">
      <c r="A37" s="3" t="s">
        <v>536</v>
      </c>
      <c r="B37" s="50" t="s">
        <v>260</v>
      </c>
      <c r="C37" s="26"/>
      <c r="D37" s="26"/>
      <c r="E37" s="27">
        <f t="shared" si="2"/>
        <v>0</v>
      </c>
      <c r="F37" s="26"/>
      <c r="G37" s="26"/>
      <c r="H37" s="26"/>
      <c r="I37" s="27">
        <f t="shared" si="4"/>
        <v>0</v>
      </c>
      <c r="J37" s="28">
        <f t="shared" si="1"/>
        <v>0</v>
      </c>
      <c r="K37" s="27">
        <f t="shared" si="3"/>
        <v>0</v>
      </c>
      <c r="L37" s="14"/>
      <c r="M37" s="14"/>
      <c r="N37" s="40"/>
      <c r="O37" s="14"/>
      <c r="P37" s="14"/>
      <c r="Q37" s="26"/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26"/>
      <c r="AB37" s="26"/>
      <c r="AC37" s="26"/>
    </row>
    <row r="38" spans="1:29" ht="30" x14ac:dyDescent="0.25">
      <c r="A38" s="3" t="s">
        <v>534</v>
      </c>
      <c r="B38" s="50" t="s">
        <v>258</v>
      </c>
      <c r="C38" s="26"/>
      <c r="D38" s="26"/>
      <c r="E38" s="27">
        <f t="shared" si="2"/>
        <v>0</v>
      </c>
      <c r="F38" s="26"/>
      <c r="G38" s="26"/>
      <c r="H38" s="26"/>
      <c r="I38" s="27">
        <f t="shared" si="4"/>
        <v>0</v>
      </c>
      <c r="J38" s="28">
        <f t="shared" si="1"/>
        <v>0</v>
      </c>
      <c r="K38" s="27">
        <f t="shared" si="3"/>
        <v>0</v>
      </c>
      <c r="L38" s="14"/>
      <c r="M38" s="14"/>
      <c r="N38" s="40"/>
      <c r="O38" s="14"/>
      <c r="P38" s="14"/>
      <c r="Q38" s="26"/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26"/>
      <c r="AB38" s="26"/>
      <c r="AC38" s="26"/>
    </row>
    <row r="39" spans="1:29" x14ac:dyDescent="0.25">
      <c r="A39" s="3" t="s">
        <v>535</v>
      </c>
      <c r="B39" s="50" t="s">
        <v>259</v>
      </c>
      <c r="C39" s="27">
        <f t="shared" ref="C39:I39" si="5">SUM(C40:C42)</f>
        <v>0</v>
      </c>
      <c r="D39" s="27">
        <f t="shared" si="5"/>
        <v>0</v>
      </c>
      <c r="E39" s="27">
        <f t="shared" si="5"/>
        <v>0</v>
      </c>
      <c r="F39" s="27">
        <f t="shared" si="5"/>
        <v>0</v>
      </c>
      <c r="G39" s="27">
        <f t="shared" si="5"/>
        <v>0</v>
      </c>
      <c r="H39" s="27">
        <f t="shared" si="5"/>
        <v>0</v>
      </c>
      <c r="I39" s="27">
        <f t="shared" si="5"/>
        <v>0</v>
      </c>
      <c r="J39" s="28">
        <f t="shared" si="1"/>
        <v>0</v>
      </c>
      <c r="K39" s="27">
        <f t="shared" si="3"/>
        <v>0</v>
      </c>
      <c r="L39" s="46"/>
      <c r="M39" s="46"/>
      <c r="N39" s="45"/>
      <c r="O39" s="46"/>
      <c r="P39" s="46"/>
      <c r="Q39" s="27">
        <f>SUM(Q40:Q42)</f>
        <v>0</v>
      </c>
      <c r="R39" s="64"/>
      <c r="S39" s="64"/>
      <c r="T39" s="64"/>
      <c r="U39" s="64"/>
      <c r="V39" s="64"/>
      <c r="W39" s="64"/>
      <c r="X39" s="64"/>
      <c r="Y39" s="64"/>
      <c r="Z39" s="64"/>
      <c r="AA39" s="27">
        <f>SUM(AA40:AA42)</f>
        <v>0</v>
      </c>
      <c r="AB39" s="48"/>
      <c r="AC39" s="48"/>
    </row>
    <row r="40" spans="1:29" x14ac:dyDescent="0.25">
      <c r="B40" s="19" t="s">
        <v>701</v>
      </c>
      <c r="C40" s="26"/>
      <c r="D40" s="26"/>
      <c r="E40" s="27"/>
      <c r="F40" s="26"/>
      <c r="G40" s="26"/>
      <c r="H40" s="26"/>
      <c r="I40" s="27"/>
      <c r="J40" s="28">
        <f t="shared" si="1"/>
        <v>0</v>
      </c>
      <c r="K40" s="27">
        <f t="shared" si="3"/>
        <v>0</v>
      </c>
      <c r="L40" s="14"/>
      <c r="M40" s="14"/>
      <c r="N40" s="40"/>
      <c r="O40" s="14"/>
      <c r="P40" s="14"/>
      <c r="Q40" s="26"/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26"/>
      <c r="AB40" s="26"/>
      <c r="AC40" s="26"/>
    </row>
    <row r="41" spans="1:29" x14ac:dyDescent="0.25">
      <c r="B41" s="19" t="s">
        <v>702</v>
      </c>
      <c r="C41" s="26"/>
      <c r="D41" s="26"/>
      <c r="E41" s="27"/>
      <c r="F41" s="26"/>
      <c r="G41" s="26"/>
      <c r="H41" s="26"/>
      <c r="I41" s="27"/>
      <c r="J41" s="28">
        <f t="shared" si="1"/>
        <v>0</v>
      </c>
      <c r="K41" s="27">
        <f t="shared" si="3"/>
        <v>0</v>
      </c>
      <c r="L41" s="14"/>
      <c r="M41" s="14"/>
      <c r="N41" s="40"/>
      <c r="O41" s="14"/>
      <c r="P41" s="14"/>
      <c r="Q41" s="26"/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26"/>
      <c r="AB41" s="26"/>
      <c r="AC41" s="26"/>
    </row>
    <row r="42" spans="1:29" x14ac:dyDescent="0.25">
      <c r="B42" s="19" t="s">
        <v>703</v>
      </c>
      <c r="C42" s="26"/>
      <c r="D42" s="26"/>
      <c r="E42" s="27"/>
      <c r="F42" s="26"/>
      <c r="G42" s="26"/>
      <c r="H42" s="26"/>
      <c r="I42" s="27"/>
      <c r="J42" s="28">
        <f t="shared" si="1"/>
        <v>0</v>
      </c>
      <c r="K42" s="27">
        <f t="shared" si="3"/>
        <v>0</v>
      </c>
      <c r="L42" s="14"/>
      <c r="M42" s="14"/>
      <c r="N42" s="40"/>
      <c r="O42" s="14"/>
      <c r="P42" s="14"/>
      <c r="Q42" s="26"/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26"/>
      <c r="AB42" s="26"/>
      <c r="AC42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F3DF637-125C-48B4-95EF-6A6DD7E97320}">
          <x14:formula1>
            <xm:f>Listas!$I$2:$I$4</xm:f>
          </x14:formula1>
          <xm:sqref>R9:Z42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6BFF3-11AD-426D-9942-64F8A0B94524}">
  <sheetPr>
    <tabColor rgb="FF92D050"/>
    <pageSetUpPr fitToPage="1"/>
  </sheetPr>
  <dimension ref="A1:AC1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712</v>
      </c>
      <c r="D2" s="1" t="s">
        <v>725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730</v>
      </c>
      <c r="B8" s="24" t="s">
        <v>725</v>
      </c>
      <c r="C8" s="25">
        <f t="shared" ref="C8:I8" si="0">SUM(C9:C12)+C16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6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SUM(Q9:Q12)+Q16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SUM(AA9:AA12)+AA16</f>
        <v>0</v>
      </c>
      <c r="AB8" s="23"/>
      <c r="AC8" s="23"/>
    </row>
    <row r="9" spans="1:29" x14ac:dyDescent="0.25">
      <c r="A9" s="3" t="s">
        <v>731</v>
      </c>
      <c r="B9" s="50" t="s">
        <v>726</v>
      </c>
      <c r="C9" s="26"/>
      <c r="D9" s="26"/>
      <c r="E9" s="27">
        <f t="shared" ref="E9:E16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6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732</v>
      </c>
      <c r="B10" s="50" t="s">
        <v>727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6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733</v>
      </c>
      <c r="B11" s="50" t="s">
        <v>265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734</v>
      </c>
      <c r="B12" s="50" t="s">
        <v>728</v>
      </c>
      <c r="C12" s="27">
        <f t="shared" ref="C12:I12" si="5">SUM(C13:C15)</f>
        <v>0</v>
      </c>
      <c r="D12" s="27">
        <f t="shared" si="5"/>
        <v>0</v>
      </c>
      <c r="E12" s="27">
        <f t="shared" si="5"/>
        <v>0</v>
      </c>
      <c r="F12" s="27">
        <f t="shared" si="5"/>
        <v>0</v>
      </c>
      <c r="G12" s="27">
        <f t="shared" si="5"/>
        <v>0</v>
      </c>
      <c r="H12" s="27">
        <f t="shared" si="5"/>
        <v>0</v>
      </c>
      <c r="I12" s="27">
        <f t="shared" si="5"/>
        <v>0</v>
      </c>
      <c r="J12" s="28">
        <f>IFERROR(I12/E12*100,0)</f>
        <v>0</v>
      </c>
      <c r="K12" s="27">
        <f t="shared" si="3"/>
        <v>0</v>
      </c>
      <c r="L12" s="46"/>
      <c r="M12" s="46"/>
      <c r="N12" s="45"/>
      <c r="O12" s="46"/>
      <c r="P12" s="46"/>
      <c r="Q12" s="27">
        <f>SUM(Q13:Q15)</f>
        <v>0</v>
      </c>
      <c r="R12" s="64"/>
      <c r="S12" s="64"/>
      <c r="T12" s="64"/>
      <c r="U12" s="64"/>
      <c r="V12" s="64"/>
      <c r="W12" s="64"/>
      <c r="X12" s="64"/>
      <c r="Y12" s="64"/>
      <c r="Z12" s="64"/>
      <c r="AA12" s="27">
        <f>SUM(AA13:AA15)</f>
        <v>0</v>
      </c>
      <c r="AB12" s="48"/>
      <c r="AC12" s="48"/>
    </row>
    <row r="13" spans="1:29" x14ac:dyDescent="0.25">
      <c r="B13" s="19" t="s">
        <v>701</v>
      </c>
      <c r="C13" s="26"/>
      <c r="D13" s="26"/>
      <c r="E13" s="27"/>
      <c r="F13" s="26"/>
      <c r="G13" s="26"/>
      <c r="H13" s="26"/>
      <c r="I13" s="27"/>
      <c r="J13" s="45"/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B14" s="19" t="s">
        <v>702</v>
      </c>
      <c r="C14" s="26"/>
      <c r="D14" s="26"/>
      <c r="E14" s="27"/>
      <c r="F14" s="26"/>
      <c r="G14" s="26"/>
      <c r="H14" s="26"/>
      <c r="I14" s="27"/>
      <c r="J14" s="45"/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B15" s="19" t="s">
        <v>703</v>
      </c>
      <c r="C15" s="26"/>
      <c r="D15" s="26"/>
      <c r="E15" s="27"/>
      <c r="F15" s="26"/>
      <c r="G15" s="26"/>
      <c r="H15" s="26"/>
      <c r="I15" s="27"/>
      <c r="J15" s="45"/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735</v>
      </c>
      <c r="B16" s="50" t="s">
        <v>729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C2497A-A655-4218-A297-3B811642C2BD}">
          <x14:formula1>
            <xm:f>Listas!$I$2:$I$4</xm:f>
          </x14:formula1>
          <xm:sqref>R9:Z16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80592-B4C7-4706-A595-47489D1878FB}">
  <sheetPr>
    <tabColor rgb="FF92D050"/>
    <pageSetUpPr fitToPage="1"/>
  </sheetPr>
  <dimension ref="A1:AC2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713</v>
      </c>
      <c r="D2" s="1" t="str">
        <f>B8</f>
        <v>RECURSOS DESTINADOS A LA FINANCIACIÓN DEL SISTEMA GENERAL DE SEGURIDAD SOCIAL EN SALUD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42.75" x14ac:dyDescent="0.25">
      <c r="A8" s="1" t="s">
        <v>19</v>
      </c>
      <c r="B8" s="24" t="s">
        <v>692</v>
      </c>
      <c r="C8" s="25">
        <f t="shared" ref="C8:I8" si="0">SUM(C9:C17)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20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SUM(Q9:Q17)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SUM(AA9:AA17)</f>
        <v>0</v>
      </c>
      <c r="AB8" s="23"/>
      <c r="AC8" s="23"/>
    </row>
    <row r="9" spans="1:29" x14ac:dyDescent="0.25">
      <c r="A9" s="3" t="s">
        <v>537</v>
      </c>
      <c r="B9" s="50" t="s">
        <v>261</v>
      </c>
      <c r="C9" s="26"/>
      <c r="D9" s="26"/>
      <c r="E9" s="27">
        <f t="shared" ref="E9:E16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0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538</v>
      </c>
      <c r="B10" s="50" t="s">
        <v>669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6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539</v>
      </c>
      <c r="B11" s="50" t="s">
        <v>262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ht="30" x14ac:dyDescent="0.25">
      <c r="A12" s="3" t="s">
        <v>540</v>
      </c>
      <c r="B12" s="50" t="s">
        <v>263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541</v>
      </c>
      <c r="B13" s="50" t="s">
        <v>264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542</v>
      </c>
      <c r="B14" s="50" t="s">
        <v>670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543</v>
      </c>
      <c r="B15" s="50" t="s">
        <v>265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544</v>
      </c>
      <c r="B16" s="50" t="s">
        <v>266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ht="30" x14ac:dyDescent="0.25">
      <c r="A17" s="3" t="s">
        <v>545</v>
      </c>
      <c r="B17" s="50" t="s">
        <v>267</v>
      </c>
      <c r="C17" s="27">
        <f t="shared" ref="C17:I17" si="5">SUM(C18:C20)</f>
        <v>0</v>
      </c>
      <c r="D17" s="27">
        <f t="shared" si="5"/>
        <v>0</v>
      </c>
      <c r="E17" s="27">
        <f t="shared" si="5"/>
        <v>0</v>
      </c>
      <c r="F17" s="27">
        <f t="shared" si="5"/>
        <v>0</v>
      </c>
      <c r="G17" s="27">
        <f t="shared" si="5"/>
        <v>0</v>
      </c>
      <c r="H17" s="27">
        <f t="shared" si="5"/>
        <v>0</v>
      </c>
      <c r="I17" s="27">
        <f t="shared" si="5"/>
        <v>0</v>
      </c>
      <c r="J17" s="28">
        <f t="shared" si="1"/>
        <v>0</v>
      </c>
      <c r="K17" s="27">
        <f t="shared" si="3"/>
        <v>0</v>
      </c>
      <c r="L17" s="46"/>
      <c r="M17" s="46"/>
      <c r="N17" s="45"/>
      <c r="O17" s="46"/>
      <c r="P17" s="46"/>
      <c r="Q17" s="27">
        <f>SUM(Q18:Q20)</f>
        <v>0</v>
      </c>
      <c r="R17" s="64"/>
      <c r="S17" s="64"/>
      <c r="T17" s="64"/>
      <c r="U17" s="64"/>
      <c r="V17" s="64"/>
      <c r="W17" s="64"/>
      <c r="X17" s="64"/>
      <c r="Y17" s="64"/>
      <c r="Z17" s="64"/>
      <c r="AA17" s="27">
        <f>SUM(AA18:AA20)</f>
        <v>0</v>
      </c>
      <c r="AB17" s="48"/>
      <c r="AC17" s="48"/>
    </row>
    <row r="18" spans="1:29" x14ac:dyDescent="0.25">
      <c r="B18" s="19" t="s">
        <v>701</v>
      </c>
      <c r="C18" s="26"/>
      <c r="D18" s="26"/>
      <c r="E18" s="27"/>
      <c r="F18" s="26"/>
      <c r="G18" s="26"/>
      <c r="H18" s="26"/>
      <c r="I18" s="27"/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14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B19" s="19" t="s">
        <v>702</v>
      </c>
      <c r="C19" s="26"/>
      <c r="D19" s="26"/>
      <c r="E19" s="27"/>
      <c r="F19" s="26"/>
      <c r="G19" s="26"/>
      <c r="H19" s="26"/>
      <c r="I19" s="27"/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B20" s="19" t="s">
        <v>703</v>
      </c>
      <c r="C20" s="26"/>
      <c r="D20" s="26"/>
      <c r="E20" s="27"/>
      <c r="F20" s="26"/>
      <c r="G20" s="26"/>
      <c r="H20" s="26"/>
      <c r="I20" s="27"/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DE5732-F20F-4DCB-A9B4-D3B0F58C8029}">
          <x14:formula1>
            <xm:f>Listas!$I$2:$I$4</xm:f>
          </x14:formula1>
          <xm:sqref>R9:Z20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79FD6-4FEF-45A2-8480-A5DEF061822A}">
  <sheetPr>
    <tabColor rgb="FF92D050"/>
    <pageSetUpPr fitToPage="1"/>
  </sheetPr>
  <dimension ref="A1:AC35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714</v>
      </c>
      <c r="D2" s="1" t="str">
        <f>B8</f>
        <v>ADMINISTRACIÓN DEL SISTEMA DE SEGURIDAD SOCIAL EN SALUD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20</v>
      </c>
      <c r="B8" s="24" t="s">
        <v>693</v>
      </c>
      <c r="C8" s="25">
        <f t="shared" ref="C8:I8" si="0">SUM(C9:C32)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35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SUM(Q9:Q32)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SUM(AA9:AA32)</f>
        <v>0</v>
      </c>
      <c r="AB8" s="23"/>
      <c r="AC8" s="23"/>
    </row>
    <row r="9" spans="1:29" ht="30" x14ac:dyDescent="0.25">
      <c r="A9" s="3" t="s">
        <v>546</v>
      </c>
      <c r="B9" s="50" t="s">
        <v>268</v>
      </c>
      <c r="C9" s="26"/>
      <c r="D9" s="26"/>
      <c r="E9" s="27">
        <f t="shared" ref="E9:E3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35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ht="30" x14ac:dyDescent="0.25">
      <c r="A10" s="3" t="s">
        <v>547</v>
      </c>
      <c r="B10" s="50" t="s">
        <v>269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31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548</v>
      </c>
      <c r="B11" s="50" t="s">
        <v>270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549</v>
      </c>
      <c r="B12" s="50" t="s">
        <v>271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ht="30" x14ac:dyDescent="0.25">
      <c r="A13" s="3" t="s">
        <v>550</v>
      </c>
      <c r="B13" s="50" t="s">
        <v>272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ht="30" x14ac:dyDescent="0.25">
      <c r="A14" s="3" t="s">
        <v>551</v>
      </c>
      <c r="B14" s="50" t="s">
        <v>273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552</v>
      </c>
      <c r="B15" s="50" t="s">
        <v>274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553</v>
      </c>
      <c r="B16" s="50" t="s">
        <v>275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554</v>
      </c>
      <c r="B17" s="50" t="s">
        <v>276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14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555</v>
      </c>
      <c r="B18" s="50" t="s">
        <v>277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14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A19" s="3" t="s">
        <v>556</v>
      </c>
      <c r="B19" s="50" t="s">
        <v>278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557</v>
      </c>
      <c r="B20" s="50" t="s">
        <v>279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x14ac:dyDescent="0.25">
      <c r="A21" s="3" t="s">
        <v>558</v>
      </c>
      <c r="B21" s="50" t="s">
        <v>280</v>
      </c>
      <c r="C21" s="26"/>
      <c r="D21" s="26"/>
      <c r="E21" s="27">
        <f t="shared" si="2"/>
        <v>0</v>
      </c>
      <c r="F21" s="26"/>
      <c r="G21" s="26"/>
      <c r="H21" s="26"/>
      <c r="I21" s="27">
        <f t="shared" si="4"/>
        <v>0</v>
      </c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14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ht="30" x14ac:dyDescent="0.25">
      <c r="A22" s="3" t="s">
        <v>559</v>
      </c>
      <c r="B22" s="50" t="s">
        <v>281</v>
      </c>
      <c r="C22" s="26"/>
      <c r="D22" s="26"/>
      <c r="E22" s="27">
        <f t="shared" si="2"/>
        <v>0</v>
      </c>
      <c r="F22" s="26"/>
      <c r="G22" s="26"/>
      <c r="H22" s="26"/>
      <c r="I22" s="27">
        <f t="shared" si="4"/>
        <v>0</v>
      </c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14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A23" s="3" t="s">
        <v>560</v>
      </c>
      <c r="B23" s="50" t="s">
        <v>282</v>
      </c>
      <c r="C23" s="26"/>
      <c r="D23" s="26"/>
      <c r="E23" s="27">
        <f t="shared" si="2"/>
        <v>0</v>
      </c>
      <c r="F23" s="26"/>
      <c r="G23" s="26"/>
      <c r="H23" s="26"/>
      <c r="I23" s="27">
        <f t="shared" si="4"/>
        <v>0</v>
      </c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14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x14ac:dyDescent="0.25">
      <c r="A24" s="3" t="s">
        <v>561</v>
      </c>
      <c r="B24" s="50" t="s">
        <v>283</v>
      </c>
      <c r="C24" s="26"/>
      <c r="D24" s="26"/>
      <c r="E24" s="27">
        <f t="shared" si="2"/>
        <v>0</v>
      </c>
      <c r="F24" s="26"/>
      <c r="G24" s="26"/>
      <c r="H24" s="26"/>
      <c r="I24" s="27">
        <f t="shared" si="4"/>
        <v>0</v>
      </c>
      <c r="J24" s="28">
        <f t="shared" si="1"/>
        <v>0</v>
      </c>
      <c r="K24" s="27">
        <f t="shared" si="3"/>
        <v>0</v>
      </c>
      <c r="L24" s="14"/>
      <c r="M24" s="14"/>
      <c r="N24" s="40"/>
      <c r="O24" s="14"/>
      <c r="P24" s="14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ht="30" x14ac:dyDescent="0.25">
      <c r="A25" s="3" t="s">
        <v>562</v>
      </c>
      <c r="B25" s="50" t="s">
        <v>284</v>
      </c>
      <c r="C25" s="26"/>
      <c r="D25" s="26"/>
      <c r="E25" s="27">
        <f t="shared" si="2"/>
        <v>0</v>
      </c>
      <c r="F25" s="26"/>
      <c r="G25" s="26"/>
      <c r="H25" s="26"/>
      <c r="I25" s="27">
        <f t="shared" si="4"/>
        <v>0</v>
      </c>
      <c r="J25" s="28">
        <f t="shared" si="1"/>
        <v>0</v>
      </c>
      <c r="K25" s="27">
        <f t="shared" si="3"/>
        <v>0</v>
      </c>
      <c r="L25" s="14"/>
      <c r="M25" s="14"/>
      <c r="N25" s="40"/>
      <c r="O25" s="14"/>
      <c r="P25" s="14"/>
      <c r="Q25" s="26"/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26"/>
      <c r="AB25" s="26"/>
      <c r="AC25" s="26"/>
    </row>
    <row r="26" spans="1:29" x14ac:dyDescent="0.25">
      <c r="A26" s="3" t="s">
        <v>563</v>
      </c>
      <c r="B26" s="50" t="s">
        <v>285</v>
      </c>
      <c r="C26" s="26"/>
      <c r="D26" s="26"/>
      <c r="E26" s="27">
        <f t="shared" si="2"/>
        <v>0</v>
      </c>
      <c r="F26" s="26"/>
      <c r="G26" s="26"/>
      <c r="H26" s="26"/>
      <c r="I26" s="27">
        <f t="shared" si="4"/>
        <v>0</v>
      </c>
      <c r="J26" s="28">
        <f t="shared" si="1"/>
        <v>0</v>
      </c>
      <c r="K26" s="27">
        <f t="shared" si="3"/>
        <v>0</v>
      </c>
      <c r="L26" s="14"/>
      <c r="M26" s="14"/>
      <c r="N26" s="40"/>
      <c r="O26" s="14"/>
      <c r="P26" s="14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x14ac:dyDescent="0.25">
      <c r="A27" s="3" t="s">
        <v>564</v>
      </c>
      <c r="B27" s="50" t="s">
        <v>286</v>
      </c>
      <c r="C27" s="26"/>
      <c r="D27" s="26"/>
      <c r="E27" s="27">
        <f t="shared" si="2"/>
        <v>0</v>
      </c>
      <c r="F27" s="26"/>
      <c r="G27" s="26"/>
      <c r="H27" s="26"/>
      <c r="I27" s="27">
        <f t="shared" si="4"/>
        <v>0</v>
      </c>
      <c r="J27" s="28">
        <f t="shared" si="1"/>
        <v>0</v>
      </c>
      <c r="K27" s="27">
        <f t="shared" si="3"/>
        <v>0</v>
      </c>
      <c r="L27" s="14"/>
      <c r="M27" s="14"/>
      <c r="N27" s="40"/>
      <c r="O27" s="14"/>
      <c r="P27" s="14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x14ac:dyDescent="0.25">
      <c r="A28" s="3" t="s">
        <v>565</v>
      </c>
      <c r="B28" s="50" t="s">
        <v>287</v>
      </c>
      <c r="C28" s="26"/>
      <c r="D28" s="26"/>
      <c r="E28" s="27">
        <f t="shared" si="2"/>
        <v>0</v>
      </c>
      <c r="F28" s="26"/>
      <c r="G28" s="26"/>
      <c r="H28" s="26"/>
      <c r="I28" s="27">
        <f t="shared" si="4"/>
        <v>0</v>
      </c>
      <c r="J28" s="28">
        <f t="shared" si="1"/>
        <v>0</v>
      </c>
      <c r="K28" s="27">
        <f t="shared" si="3"/>
        <v>0</v>
      </c>
      <c r="L28" s="14"/>
      <c r="M28" s="14"/>
      <c r="N28" s="40"/>
      <c r="O28" s="14"/>
      <c r="P28" s="14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  <row r="29" spans="1:29" x14ac:dyDescent="0.25">
      <c r="A29" s="3" t="s">
        <v>566</v>
      </c>
      <c r="B29" s="50" t="s">
        <v>288</v>
      </c>
      <c r="C29" s="26"/>
      <c r="D29" s="26"/>
      <c r="E29" s="27">
        <f t="shared" si="2"/>
        <v>0</v>
      </c>
      <c r="F29" s="26"/>
      <c r="G29" s="26"/>
      <c r="H29" s="26"/>
      <c r="I29" s="27">
        <f t="shared" si="4"/>
        <v>0</v>
      </c>
      <c r="J29" s="28">
        <f t="shared" si="1"/>
        <v>0</v>
      </c>
      <c r="K29" s="27">
        <f t="shared" si="3"/>
        <v>0</v>
      </c>
      <c r="L29" s="14"/>
      <c r="M29" s="14"/>
      <c r="N29" s="40"/>
      <c r="O29" s="14"/>
      <c r="P29" s="14"/>
      <c r="Q29" s="26"/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26"/>
      <c r="AB29" s="26"/>
      <c r="AC29" s="26"/>
    </row>
    <row r="30" spans="1:29" ht="30" x14ac:dyDescent="0.25">
      <c r="A30" s="3" t="s">
        <v>567</v>
      </c>
      <c r="B30" s="50" t="s">
        <v>289</v>
      </c>
      <c r="C30" s="26"/>
      <c r="D30" s="26"/>
      <c r="E30" s="27">
        <f t="shared" si="2"/>
        <v>0</v>
      </c>
      <c r="F30" s="26"/>
      <c r="G30" s="26"/>
      <c r="H30" s="26"/>
      <c r="I30" s="27">
        <f t="shared" si="4"/>
        <v>0</v>
      </c>
      <c r="J30" s="28">
        <f t="shared" si="1"/>
        <v>0</v>
      </c>
      <c r="K30" s="27">
        <f t="shared" si="3"/>
        <v>0</v>
      </c>
      <c r="L30" s="14"/>
      <c r="M30" s="14"/>
      <c r="N30" s="40"/>
      <c r="O30" s="14"/>
      <c r="P30" s="14"/>
      <c r="Q30" s="26"/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26"/>
      <c r="AB30" s="26"/>
      <c r="AC30" s="26"/>
    </row>
    <row r="31" spans="1:29" x14ac:dyDescent="0.25">
      <c r="A31" s="3" t="s">
        <v>568</v>
      </c>
      <c r="B31" s="50" t="s">
        <v>290</v>
      </c>
      <c r="C31" s="26"/>
      <c r="D31" s="26"/>
      <c r="E31" s="27">
        <f t="shared" si="2"/>
        <v>0</v>
      </c>
      <c r="F31" s="26"/>
      <c r="G31" s="26"/>
      <c r="H31" s="26"/>
      <c r="I31" s="27">
        <f t="shared" si="4"/>
        <v>0</v>
      </c>
      <c r="J31" s="28">
        <f t="shared" si="1"/>
        <v>0</v>
      </c>
      <c r="K31" s="27">
        <f t="shared" si="3"/>
        <v>0</v>
      </c>
      <c r="L31" s="14"/>
      <c r="M31" s="14"/>
      <c r="N31" s="40"/>
      <c r="O31" s="14"/>
      <c r="P31" s="14"/>
      <c r="Q31" s="26"/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26"/>
      <c r="AB31" s="26"/>
      <c r="AC31" s="26"/>
    </row>
    <row r="32" spans="1:29" ht="30" x14ac:dyDescent="0.25">
      <c r="A32" s="3" t="s">
        <v>569</v>
      </c>
      <c r="B32" s="50" t="s">
        <v>291</v>
      </c>
      <c r="C32" s="27">
        <f t="shared" ref="C32:I32" si="5">SUM(C33:C35)</f>
        <v>0</v>
      </c>
      <c r="D32" s="27">
        <f t="shared" si="5"/>
        <v>0</v>
      </c>
      <c r="E32" s="27">
        <f t="shared" si="5"/>
        <v>0</v>
      </c>
      <c r="F32" s="27">
        <f t="shared" si="5"/>
        <v>0</v>
      </c>
      <c r="G32" s="27">
        <f t="shared" si="5"/>
        <v>0</v>
      </c>
      <c r="H32" s="27">
        <f t="shared" si="5"/>
        <v>0</v>
      </c>
      <c r="I32" s="27">
        <f t="shared" si="5"/>
        <v>0</v>
      </c>
      <c r="J32" s="28">
        <f t="shared" si="1"/>
        <v>0</v>
      </c>
      <c r="K32" s="27">
        <f t="shared" si="3"/>
        <v>0</v>
      </c>
      <c r="L32" s="46"/>
      <c r="M32" s="46"/>
      <c r="N32" s="45"/>
      <c r="O32" s="46"/>
      <c r="P32" s="46"/>
      <c r="Q32" s="27">
        <f>SUM(Q33:Q35)</f>
        <v>0</v>
      </c>
      <c r="R32" s="64"/>
      <c r="S32" s="64"/>
      <c r="T32" s="64"/>
      <c r="U32" s="64"/>
      <c r="V32" s="64"/>
      <c r="W32" s="64"/>
      <c r="X32" s="64"/>
      <c r="Y32" s="64"/>
      <c r="Z32" s="64"/>
      <c r="AA32" s="27">
        <f>SUM(AA33:AA35)</f>
        <v>0</v>
      </c>
      <c r="AB32" s="48"/>
      <c r="AC32" s="48"/>
    </row>
    <row r="33" spans="2:29" x14ac:dyDescent="0.25">
      <c r="B33" s="19" t="s">
        <v>701</v>
      </c>
      <c r="C33" s="26"/>
      <c r="D33" s="26"/>
      <c r="E33" s="27"/>
      <c r="F33" s="26"/>
      <c r="G33" s="26"/>
      <c r="H33" s="26"/>
      <c r="I33" s="27"/>
      <c r="J33" s="28">
        <f t="shared" si="1"/>
        <v>0</v>
      </c>
      <c r="K33" s="27">
        <f t="shared" si="3"/>
        <v>0</v>
      </c>
      <c r="L33" s="14"/>
      <c r="M33" s="14"/>
      <c r="N33" s="40"/>
      <c r="O33" s="14"/>
      <c r="P33" s="14"/>
      <c r="Q33" s="26"/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26"/>
      <c r="AB33" s="26"/>
      <c r="AC33" s="26"/>
    </row>
    <row r="34" spans="2:29" x14ac:dyDescent="0.25">
      <c r="B34" s="19" t="s">
        <v>702</v>
      </c>
      <c r="C34" s="26"/>
      <c r="D34" s="26"/>
      <c r="E34" s="27"/>
      <c r="F34" s="26"/>
      <c r="G34" s="26"/>
      <c r="H34" s="26"/>
      <c r="I34" s="27"/>
      <c r="J34" s="28">
        <f t="shared" si="1"/>
        <v>0</v>
      </c>
      <c r="K34" s="27">
        <f t="shared" si="3"/>
        <v>0</v>
      </c>
      <c r="L34" s="14"/>
      <c r="M34" s="14"/>
      <c r="N34" s="40"/>
      <c r="O34" s="14"/>
      <c r="P34" s="14"/>
      <c r="Q34" s="26"/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26"/>
      <c r="AB34" s="26"/>
      <c r="AC34" s="26"/>
    </row>
    <row r="35" spans="2:29" x14ac:dyDescent="0.25">
      <c r="B35" s="19" t="s">
        <v>703</v>
      </c>
      <c r="C35" s="26"/>
      <c r="D35" s="26"/>
      <c r="E35" s="27"/>
      <c r="F35" s="26"/>
      <c r="G35" s="26"/>
      <c r="H35" s="26"/>
      <c r="I35" s="27"/>
      <c r="J35" s="28">
        <f t="shared" si="1"/>
        <v>0</v>
      </c>
      <c r="K35" s="27">
        <f t="shared" si="3"/>
        <v>0</v>
      </c>
      <c r="L35" s="14"/>
      <c r="M35" s="14"/>
      <c r="N35" s="40"/>
      <c r="O35" s="14"/>
      <c r="P35" s="14"/>
      <c r="Q35" s="26"/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26"/>
      <c r="AB35" s="26"/>
      <c r="AC35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C4EA652-9447-4183-951F-5928FD26199A}">
          <x14:formula1>
            <xm:f>Listas!$I$2:$I$4</xm:f>
          </x14:formula1>
          <xm:sqref>R9:Z35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23EE7-772C-4D44-BD49-841A1D3348B3}">
  <sheetPr>
    <tabColor rgb="FF92D050"/>
    <pageSetUpPr fitToPage="1"/>
  </sheetPr>
  <dimension ref="A1:AC14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715</v>
      </c>
      <c r="D2" s="1" t="s">
        <v>740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736</v>
      </c>
      <c r="B8" s="24" t="s">
        <v>740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4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 t="shared" ref="Q8" si="2">SUM(Q9:Q11)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SUM(AA9:AA11)</f>
        <v>0</v>
      </c>
      <c r="AB8" s="23"/>
      <c r="AC8" s="23"/>
    </row>
    <row r="9" spans="1:29" x14ac:dyDescent="0.25">
      <c r="A9" s="3" t="s">
        <v>737</v>
      </c>
      <c r="B9" s="50" t="s">
        <v>741</v>
      </c>
      <c r="C9" s="26"/>
      <c r="D9" s="26"/>
      <c r="E9" s="27">
        <f t="shared" ref="E9:E10" si="3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4" si="4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ht="30" x14ac:dyDescent="0.25">
      <c r="A10" s="3" t="s">
        <v>738</v>
      </c>
      <c r="B10" s="50" t="s">
        <v>742</v>
      </c>
      <c r="C10" s="26"/>
      <c r="D10" s="26"/>
      <c r="E10" s="27">
        <f t="shared" si="3"/>
        <v>0</v>
      </c>
      <c r="F10" s="26"/>
      <c r="G10" s="26"/>
      <c r="H10" s="26"/>
      <c r="I10" s="27">
        <f t="shared" ref="I10" si="5">F10+G10-H10</f>
        <v>0</v>
      </c>
      <c r="J10" s="28">
        <f t="shared" si="1"/>
        <v>0</v>
      </c>
      <c r="K10" s="27">
        <f t="shared" si="4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739</v>
      </c>
      <c r="B11" s="50" t="s">
        <v>743</v>
      </c>
      <c r="C11" s="27">
        <f t="shared" ref="C11:I11" si="6">SUM(C12:C14)</f>
        <v>0</v>
      </c>
      <c r="D11" s="27">
        <f t="shared" si="6"/>
        <v>0</v>
      </c>
      <c r="E11" s="27">
        <f t="shared" si="6"/>
        <v>0</v>
      </c>
      <c r="F11" s="27">
        <f t="shared" si="6"/>
        <v>0</v>
      </c>
      <c r="G11" s="27">
        <f t="shared" si="6"/>
        <v>0</v>
      </c>
      <c r="H11" s="27">
        <f t="shared" si="6"/>
        <v>0</v>
      </c>
      <c r="I11" s="27">
        <f t="shared" si="6"/>
        <v>0</v>
      </c>
      <c r="J11" s="28">
        <f t="shared" si="1"/>
        <v>0</v>
      </c>
      <c r="K11" s="27">
        <f t="shared" si="4"/>
        <v>0</v>
      </c>
      <c r="L11" s="46"/>
      <c r="M11" s="46"/>
      <c r="N11" s="45"/>
      <c r="O11" s="46"/>
      <c r="P11" s="46"/>
      <c r="Q11" s="27">
        <f>SUM(Q12:Q14)</f>
        <v>0</v>
      </c>
      <c r="R11" s="64"/>
      <c r="S11" s="64"/>
      <c r="T11" s="64"/>
      <c r="U11" s="64"/>
      <c r="V11" s="64"/>
      <c r="W11" s="64"/>
      <c r="X11" s="64"/>
      <c r="Y11" s="64"/>
      <c r="Z11" s="64"/>
      <c r="AA11" s="27">
        <f>SUM(AA12:AA14)</f>
        <v>0</v>
      </c>
      <c r="AB11" s="48"/>
      <c r="AC11" s="48"/>
    </row>
    <row r="12" spans="1:29" x14ac:dyDescent="0.25">
      <c r="B12" s="19" t="s">
        <v>701</v>
      </c>
      <c r="C12" s="26"/>
      <c r="D12" s="26"/>
      <c r="E12" s="27"/>
      <c r="F12" s="26"/>
      <c r="G12" s="26"/>
      <c r="H12" s="26"/>
      <c r="I12" s="27"/>
      <c r="J12" s="28">
        <f t="shared" si="1"/>
        <v>0</v>
      </c>
      <c r="K12" s="27">
        <f t="shared" si="4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B13" s="19" t="s">
        <v>702</v>
      </c>
      <c r="C13" s="26"/>
      <c r="D13" s="26"/>
      <c r="E13" s="27"/>
      <c r="F13" s="26"/>
      <c r="G13" s="26"/>
      <c r="H13" s="26"/>
      <c r="I13" s="27"/>
      <c r="J13" s="28">
        <f t="shared" si="1"/>
        <v>0</v>
      </c>
      <c r="K13" s="27">
        <f t="shared" si="4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B14" s="19" t="s">
        <v>703</v>
      </c>
      <c r="C14" s="26"/>
      <c r="D14" s="26"/>
      <c r="E14" s="27"/>
      <c r="F14" s="26"/>
      <c r="G14" s="26"/>
      <c r="H14" s="26"/>
      <c r="I14" s="27"/>
      <c r="J14" s="28">
        <f t="shared" si="1"/>
        <v>0</v>
      </c>
      <c r="K14" s="27">
        <f t="shared" si="4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57F03C8-B696-4129-B977-E21F0C76AA95}">
          <x14:formula1>
            <xm:f>Listas!$I$2:$I$4</xm:f>
          </x14:formula1>
          <xm:sqref>R9:Z14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BA6B2-614B-49C1-A81F-C20FAB8863B4}">
  <sheetPr>
    <tabColor rgb="FF92D050"/>
    <pageSetUpPr fitToPage="1"/>
  </sheetPr>
  <dimension ref="A1:AC1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716</v>
      </c>
      <c r="D2" s="1" t="str">
        <f>B8</f>
        <v>RECURSOS DE LOS FONDOS DE RESERVAS DE PENSIONES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21</v>
      </c>
      <c r="B8" s="24" t="s">
        <v>694</v>
      </c>
      <c r="C8" s="25">
        <f t="shared" ref="C8:I8" si="0">SUM(C9:C16)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6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SUM(Q9:Q16)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SUM(AA9:AA16)</f>
        <v>0</v>
      </c>
      <c r="AB8" s="23"/>
      <c r="AC8" s="23"/>
    </row>
    <row r="9" spans="1:29" x14ac:dyDescent="0.25">
      <c r="A9" s="3" t="s">
        <v>570</v>
      </c>
      <c r="B9" s="50" t="s">
        <v>292</v>
      </c>
      <c r="C9" s="26"/>
      <c r="D9" s="26"/>
      <c r="E9" s="27">
        <f t="shared" ref="E9:E16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6" si="3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571</v>
      </c>
      <c r="B10" s="50" t="s">
        <v>293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6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572</v>
      </c>
      <c r="B11" s="50" t="s">
        <v>294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573</v>
      </c>
      <c r="B12" s="50" t="s">
        <v>295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574</v>
      </c>
      <c r="B13" s="50" t="s">
        <v>296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575</v>
      </c>
      <c r="B14" s="50" t="s">
        <v>297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576</v>
      </c>
      <c r="B15" s="50" t="s">
        <v>298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26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577</v>
      </c>
      <c r="B16" s="50" t="s">
        <v>299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26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6BFA215-9035-4E9B-A39E-153FC35B63B9}">
          <x14:formula1>
            <xm:f>Listas!$I$2:$I$4</xm:f>
          </x14:formula1>
          <xm:sqref>R9:Z16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88795-10DD-46B6-81C0-E616B1DE98A2}">
  <sheetPr>
    <tabColor rgb="FF92D050"/>
    <pageSetUpPr fitToPage="1"/>
  </sheetPr>
  <dimension ref="A1:AC14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717</v>
      </c>
      <c r="D2" s="1" t="str">
        <f>B8</f>
        <v>ADMINISTRACIÓN DEL SISTEMA DE SEGURIDAD SOCIAL EN RIESGOS LABORALES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42.75" x14ac:dyDescent="0.25">
      <c r="A8" s="1" t="s">
        <v>744</v>
      </c>
      <c r="B8" s="24" t="s">
        <v>748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4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 t="shared" ref="Q8" si="2">SUM(Q9:Q11)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SUM(AA9:AA11)</f>
        <v>0</v>
      </c>
      <c r="AB8" s="23"/>
      <c r="AC8" s="23"/>
    </row>
    <row r="9" spans="1:29" x14ac:dyDescent="0.25">
      <c r="A9" s="3" t="s">
        <v>745</v>
      </c>
      <c r="B9" s="50" t="s">
        <v>749</v>
      </c>
      <c r="C9" s="26"/>
      <c r="D9" s="26"/>
      <c r="E9" s="27">
        <f t="shared" ref="E9:E10" si="3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4" si="4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746</v>
      </c>
      <c r="B10" s="50" t="s">
        <v>750</v>
      </c>
      <c r="C10" s="26"/>
      <c r="D10" s="26"/>
      <c r="E10" s="27">
        <f t="shared" si="3"/>
        <v>0</v>
      </c>
      <c r="F10" s="26"/>
      <c r="G10" s="26"/>
      <c r="H10" s="26"/>
      <c r="I10" s="27">
        <f t="shared" ref="I10" si="5">F10+G10-H10</f>
        <v>0</v>
      </c>
      <c r="J10" s="28">
        <f t="shared" si="1"/>
        <v>0</v>
      </c>
      <c r="K10" s="27">
        <f t="shared" si="4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747</v>
      </c>
      <c r="B11" s="50" t="s">
        <v>751</v>
      </c>
      <c r="C11" s="27">
        <f t="shared" ref="C11:I11" si="6">SUM(C12:C14)</f>
        <v>0</v>
      </c>
      <c r="D11" s="27">
        <f t="shared" si="6"/>
        <v>0</v>
      </c>
      <c r="E11" s="27">
        <f t="shared" si="6"/>
        <v>0</v>
      </c>
      <c r="F11" s="27">
        <f t="shared" si="6"/>
        <v>0</v>
      </c>
      <c r="G11" s="27">
        <f t="shared" si="6"/>
        <v>0</v>
      </c>
      <c r="H11" s="27">
        <f t="shared" si="6"/>
        <v>0</v>
      </c>
      <c r="I11" s="27">
        <f t="shared" si="6"/>
        <v>0</v>
      </c>
      <c r="J11" s="28">
        <f t="shared" si="1"/>
        <v>0</v>
      </c>
      <c r="K11" s="27">
        <f t="shared" si="4"/>
        <v>0</v>
      </c>
      <c r="L11" s="46"/>
      <c r="M11" s="46"/>
      <c r="N11" s="45"/>
      <c r="O11" s="46"/>
      <c r="P11" s="46"/>
      <c r="Q11" s="27">
        <f>SUM(Q12:Q14)</f>
        <v>0</v>
      </c>
      <c r="R11" s="64"/>
      <c r="S11" s="64"/>
      <c r="T11" s="64"/>
      <c r="U11" s="64"/>
      <c r="V11" s="64"/>
      <c r="W11" s="64"/>
      <c r="X11" s="64"/>
      <c r="Y11" s="64"/>
      <c r="Z11" s="64"/>
      <c r="AA11" s="27">
        <f>SUM(AA12:AA14)</f>
        <v>0</v>
      </c>
      <c r="AB11" s="48"/>
      <c r="AC11" s="48"/>
    </row>
    <row r="12" spans="1:29" x14ac:dyDescent="0.25">
      <c r="B12" s="19" t="s">
        <v>701</v>
      </c>
      <c r="C12" s="26"/>
      <c r="D12" s="26"/>
      <c r="E12" s="27"/>
      <c r="F12" s="26"/>
      <c r="G12" s="26"/>
      <c r="H12" s="26"/>
      <c r="I12" s="27"/>
      <c r="J12" s="28">
        <f t="shared" si="1"/>
        <v>0</v>
      </c>
      <c r="K12" s="27">
        <f t="shared" si="4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B13" s="19" t="s">
        <v>702</v>
      </c>
      <c r="C13" s="26"/>
      <c r="D13" s="26"/>
      <c r="E13" s="27"/>
      <c r="F13" s="26"/>
      <c r="G13" s="26"/>
      <c r="H13" s="26"/>
      <c r="I13" s="27"/>
      <c r="J13" s="28">
        <f t="shared" si="1"/>
        <v>0</v>
      </c>
      <c r="K13" s="27">
        <f t="shared" si="4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B14" s="19" t="s">
        <v>703</v>
      </c>
      <c r="C14" s="26"/>
      <c r="D14" s="26"/>
      <c r="E14" s="27"/>
      <c r="F14" s="26"/>
      <c r="G14" s="26"/>
      <c r="H14" s="26"/>
      <c r="I14" s="27"/>
      <c r="J14" s="28">
        <f t="shared" si="1"/>
        <v>0</v>
      </c>
      <c r="K14" s="27">
        <f t="shared" si="4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4F5590-7965-4FA8-A87E-40246C861CF1}">
          <x14:formula1>
            <xm:f>Listas!$I$2:$I$4</xm:f>
          </x14:formula1>
          <xm:sqref>R9:Z14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333F5-7E80-433D-B5F7-05AE910EDA2D}">
  <sheetPr>
    <tabColor rgb="FF92D050"/>
    <pageSetUpPr fitToPage="1"/>
  </sheetPr>
  <dimension ref="A1:AC1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718</v>
      </c>
      <c r="D2" s="1" t="str">
        <f>B8</f>
        <v>FONDO DE AHORRO Y ESTABILIZACIÓN PETROLERA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22</v>
      </c>
      <c r="B8" s="24" t="s">
        <v>695</v>
      </c>
      <c r="C8" s="25">
        <f t="shared" ref="C8:I8" si="0">SUM(C9:C10)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SUM(Q9:Q10)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SUM(AA9:AA10)</f>
        <v>0</v>
      </c>
      <c r="AB8" s="23"/>
      <c r="AC8" s="23"/>
    </row>
    <row r="9" spans="1:29" x14ac:dyDescent="0.25">
      <c r="A9" s="3" t="s">
        <v>578</v>
      </c>
      <c r="B9" s="50" t="s">
        <v>300</v>
      </c>
      <c r="C9" s="26"/>
      <c r="D9" s="26"/>
      <c r="E9" s="27">
        <f t="shared" ref="E9:E10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0" si="2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579</v>
      </c>
      <c r="B10" s="50" t="s">
        <v>301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" si="3">F10+G10-H10</f>
        <v>0</v>
      </c>
      <c r="J10" s="28">
        <f>IFERROR(I10/E10*100,0)</f>
        <v>0</v>
      </c>
      <c r="K10" s="27">
        <f t="shared" si="2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F32F882-0A2D-4932-A747-6483CB8968AA}">
          <x14:formula1>
            <xm:f>Listas!$I$2:$I$4</xm:f>
          </x14:formula1>
          <xm:sqref>R9:Z10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EED21-AF4D-4139-BB14-0D9272F8E60F}">
  <sheetPr>
    <tabColor rgb="FF92D050"/>
    <pageSetUpPr fitToPage="1"/>
  </sheetPr>
  <dimension ref="A1:AC9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719</v>
      </c>
      <c r="D2" s="1" t="str">
        <f>B8</f>
        <v>DERECHOS DE RECOMPRA DE CUENTAS POR COBRAR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23</v>
      </c>
      <c r="B8" s="24" t="s">
        <v>696</v>
      </c>
      <c r="C8" s="25">
        <f t="shared" ref="C8:I8" si="0">SUM(C9:C9)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SUM(Q9:Q9)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SUM(AA9:AA9)</f>
        <v>0</v>
      </c>
      <c r="AB8" s="23"/>
      <c r="AC8" s="23"/>
    </row>
    <row r="9" spans="1:29" x14ac:dyDescent="0.25">
      <c r="A9" s="3" t="s">
        <v>580</v>
      </c>
      <c r="B9" s="50" t="s">
        <v>302</v>
      </c>
      <c r="C9" s="26"/>
      <c r="D9" s="26"/>
      <c r="E9" s="27">
        <f t="shared" ref="E9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" si="2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7FD0D17-262E-4F5E-9701-0BE353A838E2}">
          <x14:formula1>
            <xm:f>Listas!$I$2:$I$4</xm:f>
          </x14:formula1>
          <xm:sqref>R9:Z9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F5B11-F739-48D3-B210-5DA10055DCA4}">
  <sheetPr>
    <tabColor rgb="FF92D050"/>
    <pageSetUpPr fitToPage="1"/>
  </sheetPr>
  <dimension ref="A1:AC11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720</v>
      </c>
      <c r="D2" s="1" t="str">
        <f>B8</f>
        <v>OPERACIONES FONDOS DE GARANTÍAS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752</v>
      </c>
      <c r="B8" s="24" t="s">
        <v>756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SUM(Q9:Q11)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SUM(AA9:AA11)</f>
        <v>0</v>
      </c>
      <c r="AB8" s="23"/>
      <c r="AC8" s="23"/>
    </row>
    <row r="9" spans="1:29" x14ac:dyDescent="0.25">
      <c r="A9" s="3" t="s">
        <v>753</v>
      </c>
      <c r="B9" s="50" t="s">
        <v>757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1" si="3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754</v>
      </c>
      <c r="B10" s="50" t="s">
        <v>758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755</v>
      </c>
      <c r="B11" s="50" t="s">
        <v>759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DA4B2-E071-464A-9486-E2CB748D5FE3}">
          <x14:formula1>
            <xm:f>Listas!$I$2:$I$4</xm:f>
          </x14:formula1>
          <xm:sqref>R9:Z11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4F3A0-8F6F-4EAF-A1BB-5CC3E688243E}">
  <sheetPr>
    <tabColor rgb="FF92D050"/>
    <pageSetUpPr fitToPage="1"/>
  </sheetPr>
  <dimension ref="A1:AC78"/>
  <sheetViews>
    <sheetView showGridLines="0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50</v>
      </c>
      <c r="D2" s="1" t="str">
        <f>B8</f>
        <v>IMPUESTOS RETENCIÓN EN LA FUENTE Y ANTICIPOS DE IMPUESTOS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10</v>
      </c>
      <c r="B8" s="24" t="s">
        <v>682</v>
      </c>
      <c r="C8" s="25">
        <f>SUM(C9:C60)+C61+C65+C69+C73+C74+C75</f>
        <v>0</v>
      </c>
      <c r="D8" s="25">
        <f t="shared" ref="D8" si="0">SUM(D9:D60)+D61+D65+D69+D73+D74+D75</f>
        <v>0</v>
      </c>
      <c r="E8" s="25">
        <f>SUM(E9:E60)+E61+E65+E69+E73+E74+E75</f>
        <v>0</v>
      </c>
      <c r="F8" s="25">
        <f t="shared" ref="F8:I8" si="1">SUM(F9:F60)+F61+F65+F69+F73+F74+F75</f>
        <v>0</v>
      </c>
      <c r="G8" s="25">
        <f t="shared" si="1"/>
        <v>0</v>
      </c>
      <c r="H8" s="25">
        <f t="shared" si="1"/>
        <v>0</v>
      </c>
      <c r="I8" s="25">
        <f t="shared" si="1"/>
        <v>0</v>
      </c>
      <c r="J8" s="21">
        <f t="shared" ref="J8:J39" si="2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 t="shared" ref="Q8" si="3">SUM(Q9:Q60)+Q61+Q65+Q69+Q73+Q74+Q75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SUM(AA9:AA60)+AA61+AA65+AA69+AA73+AA74+AA75</f>
        <v>0</v>
      </c>
      <c r="AB8" s="23"/>
      <c r="AC8" s="23"/>
    </row>
    <row r="9" spans="1:29" ht="30" x14ac:dyDescent="0.25">
      <c r="A9" s="3" t="s">
        <v>93</v>
      </c>
      <c r="B9" s="50" t="s">
        <v>29</v>
      </c>
      <c r="C9" s="26"/>
      <c r="D9" s="26"/>
      <c r="E9" s="27">
        <f t="shared" ref="E9" si="4">C9+D9</f>
        <v>0</v>
      </c>
      <c r="F9" s="26"/>
      <c r="G9" s="26"/>
      <c r="H9" s="26"/>
      <c r="I9" s="27">
        <f>F9+G9-H9</f>
        <v>0</v>
      </c>
      <c r="J9" s="28">
        <f t="shared" si="2"/>
        <v>0</v>
      </c>
      <c r="K9" s="27">
        <f t="shared" ref="K9:K72" si="5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94</v>
      </c>
      <c r="B10" s="50" t="s">
        <v>95</v>
      </c>
      <c r="C10" s="26"/>
      <c r="D10" s="26"/>
      <c r="E10" s="27">
        <f t="shared" ref="E10:E74" si="6">C10+D10</f>
        <v>0</v>
      </c>
      <c r="F10" s="26"/>
      <c r="G10" s="26"/>
      <c r="H10" s="26"/>
      <c r="I10" s="27">
        <f t="shared" ref="I10:I74" si="7">F10+G10-H10</f>
        <v>0</v>
      </c>
      <c r="J10" s="28">
        <f t="shared" si="2"/>
        <v>0</v>
      </c>
      <c r="K10" s="27">
        <f t="shared" si="5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96</v>
      </c>
      <c r="B11" s="50" t="s">
        <v>97</v>
      </c>
      <c r="C11" s="26"/>
      <c r="D11" s="26"/>
      <c r="E11" s="27">
        <f t="shared" si="6"/>
        <v>0</v>
      </c>
      <c r="F11" s="26"/>
      <c r="G11" s="26"/>
      <c r="H11" s="26"/>
      <c r="I11" s="27">
        <f t="shared" si="7"/>
        <v>0</v>
      </c>
      <c r="J11" s="28">
        <f t="shared" si="2"/>
        <v>0</v>
      </c>
      <c r="K11" s="27">
        <f t="shared" si="5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357</v>
      </c>
      <c r="B12" s="50" t="s">
        <v>101</v>
      </c>
      <c r="C12" s="26"/>
      <c r="D12" s="26"/>
      <c r="E12" s="27">
        <f t="shared" si="6"/>
        <v>0</v>
      </c>
      <c r="F12" s="26"/>
      <c r="G12" s="26"/>
      <c r="H12" s="26"/>
      <c r="I12" s="27">
        <f t="shared" si="7"/>
        <v>0</v>
      </c>
      <c r="J12" s="28">
        <f t="shared" si="2"/>
        <v>0</v>
      </c>
      <c r="K12" s="27">
        <f t="shared" si="5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358</v>
      </c>
      <c r="B13" s="50" t="s">
        <v>102</v>
      </c>
      <c r="C13" s="26"/>
      <c r="D13" s="26"/>
      <c r="E13" s="27">
        <f t="shared" si="6"/>
        <v>0</v>
      </c>
      <c r="F13" s="26"/>
      <c r="G13" s="26"/>
      <c r="H13" s="26"/>
      <c r="I13" s="27">
        <f t="shared" si="7"/>
        <v>0</v>
      </c>
      <c r="J13" s="28">
        <f t="shared" si="2"/>
        <v>0</v>
      </c>
      <c r="K13" s="27">
        <f t="shared" si="5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359</v>
      </c>
      <c r="B14" s="50" t="s">
        <v>103</v>
      </c>
      <c r="C14" s="26"/>
      <c r="D14" s="26"/>
      <c r="E14" s="27">
        <f t="shared" si="6"/>
        <v>0</v>
      </c>
      <c r="F14" s="26"/>
      <c r="G14" s="26"/>
      <c r="H14" s="26"/>
      <c r="I14" s="27">
        <f t="shared" si="7"/>
        <v>0</v>
      </c>
      <c r="J14" s="28">
        <f t="shared" si="2"/>
        <v>0</v>
      </c>
      <c r="K14" s="27">
        <f t="shared" si="5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360</v>
      </c>
      <c r="B15" s="50" t="s">
        <v>104</v>
      </c>
      <c r="C15" s="26"/>
      <c r="D15" s="26"/>
      <c r="E15" s="27">
        <f t="shared" si="6"/>
        <v>0</v>
      </c>
      <c r="F15" s="26"/>
      <c r="G15" s="26"/>
      <c r="H15" s="26"/>
      <c r="I15" s="27">
        <f t="shared" si="7"/>
        <v>0</v>
      </c>
      <c r="J15" s="28">
        <f t="shared" si="2"/>
        <v>0</v>
      </c>
      <c r="K15" s="27">
        <f t="shared" si="5"/>
        <v>0</v>
      </c>
      <c r="L15" s="14"/>
      <c r="M15" s="14"/>
      <c r="N15" s="40"/>
      <c r="O15" s="14"/>
      <c r="P15" s="26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361</v>
      </c>
      <c r="B16" s="50" t="s">
        <v>105</v>
      </c>
      <c r="C16" s="26"/>
      <c r="D16" s="26"/>
      <c r="E16" s="27">
        <f t="shared" si="6"/>
        <v>0</v>
      </c>
      <c r="F16" s="26"/>
      <c r="G16" s="26"/>
      <c r="H16" s="26"/>
      <c r="I16" s="27">
        <f t="shared" si="7"/>
        <v>0</v>
      </c>
      <c r="J16" s="28">
        <f t="shared" si="2"/>
        <v>0</v>
      </c>
      <c r="K16" s="27">
        <f t="shared" si="5"/>
        <v>0</v>
      </c>
      <c r="L16" s="14"/>
      <c r="M16" s="14"/>
      <c r="N16" s="40"/>
      <c r="O16" s="14"/>
      <c r="P16" s="26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362</v>
      </c>
      <c r="B17" s="50" t="s">
        <v>106</v>
      </c>
      <c r="C17" s="26"/>
      <c r="D17" s="26"/>
      <c r="E17" s="27">
        <f t="shared" si="6"/>
        <v>0</v>
      </c>
      <c r="F17" s="26"/>
      <c r="G17" s="26"/>
      <c r="H17" s="26"/>
      <c r="I17" s="27">
        <f t="shared" si="7"/>
        <v>0</v>
      </c>
      <c r="J17" s="28">
        <f t="shared" si="2"/>
        <v>0</v>
      </c>
      <c r="K17" s="27">
        <f t="shared" si="5"/>
        <v>0</v>
      </c>
      <c r="L17" s="14"/>
      <c r="M17" s="14"/>
      <c r="N17" s="40"/>
      <c r="O17" s="14"/>
      <c r="P17" s="26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363</v>
      </c>
      <c r="B18" s="50" t="s">
        <v>107</v>
      </c>
      <c r="C18" s="26"/>
      <c r="D18" s="26"/>
      <c r="E18" s="27">
        <f t="shared" si="6"/>
        <v>0</v>
      </c>
      <c r="F18" s="26"/>
      <c r="G18" s="26"/>
      <c r="H18" s="26"/>
      <c r="I18" s="27">
        <f t="shared" si="7"/>
        <v>0</v>
      </c>
      <c r="J18" s="28">
        <f t="shared" si="2"/>
        <v>0</v>
      </c>
      <c r="K18" s="27">
        <f t="shared" si="5"/>
        <v>0</v>
      </c>
      <c r="L18" s="14"/>
      <c r="M18" s="14"/>
      <c r="N18" s="40"/>
      <c r="O18" s="14"/>
      <c r="P18" s="26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A19" s="3" t="s">
        <v>364</v>
      </c>
      <c r="B19" s="50" t="s">
        <v>108</v>
      </c>
      <c r="C19" s="26"/>
      <c r="D19" s="26"/>
      <c r="E19" s="27">
        <f t="shared" si="6"/>
        <v>0</v>
      </c>
      <c r="F19" s="26"/>
      <c r="G19" s="26"/>
      <c r="H19" s="26"/>
      <c r="I19" s="27">
        <f t="shared" si="7"/>
        <v>0</v>
      </c>
      <c r="J19" s="28">
        <f t="shared" si="2"/>
        <v>0</v>
      </c>
      <c r="K19" s="27">
        <f t="shared" si="5"/>
        <v>0</v>
      </c>
      <c r="L19" s="14"/>
      <c r="M19" s="14"/>
      <c r="N19" s="40"/>
      <c r="O19" s="14"/>
      <c r="P19" s="26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365</v>
      </c>
      <c r="B20" s="50" t="s">
        <v>109</v>
      </c>
      <c r="C20" s="26"/>
      <c r="D20" s="26"/>
      <c r="E20" s="27">
        <f t="shared" si="6"/>
        <v>0</v>
      </c>
      <c r="F20" s="26"/>
      <c r="G20" s="26"/>
      <c r="H20" s="26"/>
      <c r="I20" s="27">
        <f t="shared" si="7"/>
        <v>0</v>
      </c>
      <c r="J20" s="28">
        <f t="shared" si="2"/>
        <v>0</v>
      </c>
      <c r="K20" s="27">
        <f t="shared" si="5"/>
        <v>0</v>
      </c>
      <c r="L20" s="14"/>
      <c r="M20" s="14"/>
      <c r="N20" s="40"/>
      <c r="O20" s="14"/>
      <c r="P20" s="26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ht="30" x14ac:dyDescent="0.25">
      <c r="A21" s="3" t="s">
        <v>366</v>
      </c>
      <c r="B21" s="50" t="s">
        <v>657</v>
      </c>
      <c r="C21" s="26"/>
      <c r="D21" s="26"/>
      <c r="E21" s="27">
        <f t="shared" si="6"/>
        <v>0</v>
      </c>
      <c r="F21" s="26"/>
      <c r="G21" s="26"/>
      <c r="H21" s="26"/>
      <c r="I21" s="27">
        <f t="shared" si="7"/>
        <v>0</v>
      </c>
      <c r="J21" s="28">
        <f t="shared" si="2"/>
        <v>0</v>
      </c>
      <c r="K21" s="27">
        <f t="shared" si="5"/>
        <v>0</v>
      </c>
      <c r="L21" s="14"/>
      <c r="M21" s="14"/>
      <c r="N21" s="40"/>
      <c r="O21" s="14"/>
      <c r="P21" s="26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A22" s="3" t="s">
        <v>367</v>
      </c>
      <c r="B22" s="50" t="s">
        <v>110</v>
      </c>
      <c r="C22" s="26"/>
      <c r="D22" s="26"/>
      <c r="E22" s="27">
        <f t="shared" si="6"/>
        <v>0</v>
      </c>
      <c r="F22" s="26"/>
      <c r="G22" s="26"/>
      <c r="H22" s="26"/>
      <c r="I22" s="27">
        <f t="shared" si="7"/>
        <v>0</v>
      </c>
      <c r="J22" s="28">
        <f t="shared" si="2"/>
        <v>0</v>
      </c>
      <c r="K22" s="27">
        <f t="shared" si="5"/>
        <v>0</v>
      </c>
      <c r="L22" s="14"/>
      <c r="M22" s="14"/>
      <c r="N22" s="40"/>
      <c r="O22" s="14"/>
      <c r="P22" s="26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A23" s="3" t="s">
        <v>368</v>
      </c>
      <c r="B23" s="50" t="s">
        <v>111</v>
      </c>
      <c r="C23" s="26"/>
      <c r="D23" s="26"/>
      <c r="E23" s="27">
        <f t="shared" si="6"/>
        <v>0</v>
      </c>
      <c r="F23" s="26"/>
      <c r="G23" s="26"/>
      <c r="H23" s="26"/>
      <c r="I23" s="27">
        <f t="shared" si="7"/>
        <v>0</v>
      </c>
      <c r="J23" s="28">
        <f t="shared" si="2"/>
        <v>0</v>
      </c>
      <c r="K23" s="27">
        <f t="shared" si="5"/>
        <v>0</v>
      </c>
      <c r="L23" s="14"/>
      <c r="M23" s="14"/>
      <c r="N23" s="40"/>
      <c r="O23" s="14"/>
      <c r="P23" s="26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ht="30" x14ac:dyDescent="0.25">
      <c r="A24" s="3" t="s">
        <v>369</v>
      </c>
      <c r="B24" s="50" t="s">
        <v>658</v>
      </c>
      <c r="C24" s="26"/>
      <c r="D24" s="26"/>
      <c r="E24" s="27">
        <f t="shared" si="6"/>
        <v>0</v>
      </c>
      <c r="F24" s="26"/>
      <c r="G24" s="26"/>
      <c r="H24" s="26"/>
      <c r="I24" s="27">
        <f t="shared" si="7"/>
        <v>0</v>
      </c>
      <c r="J24" s="28">
        <f t="shared" si="2"/>
        <v>0</v>
      </c>
      <c r="K24" s="27">
        <f t="shared" si="5"/>
        <v>0</v>
      </c>
      <c r="L24" s="14"/>
      <c r="M24" s="14"/>
      <c r="N24" s="40"/>
      <c r="O24" s="14"/>
      <c r="P24" s="26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x14ac:dyDescent="0.25">
      <c r="A25" s="3" t="s">
        <v>370</v>
      </c>
      <c r="B25" s="50" t="s">
        <v>112</v>
      </c>
      <c r="C25" s="26"/>
      <c r="D25" s="26"/>
      <c r="E25" s="27">
        <f t="shared" si="6"/>
        <v>0</v>
      </c>
      <c r="F25" s="26"/>
      <c r="G25" s="26"/>
      <c r="H25" s="26"/>
      <c r="I25" s="27">
        <f t="shared" si="7"/>
        <v>0</v>
      </c>
      <c r="J25" s="28">
        <f t="shared" si="2"/>
        <v>0</v>
      </c>
      <c r="K25" s="27">
        <f t="shared" si="5"/>
        <v>0</v>
      </c>
      <c r="L25" s="14"/>
      <c r="M25" s="14"/>
      <c r="N25" s="40"/>
      <c r="O25" s="14"/>
      <c r="P25" s="26"/>
      <c r="Q25" s="26"/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26"/>
      <c r="AB25" s="26"/>
      <c r="AC25" s="26"/>
    </row>
    <row r="26" spans="1:29" x14ac:dyDescent="0.25">
      <c r="A26" s="3" t="s">
        <v>371</v>
      </c>
      <c r="B26" s="50" t="s">
        <v>113</v>
      </c>
      <c r="C26" s="26"/>
      <c r="D26" s="26"/>
      <c r="E26" s="27">
        <f t="shared" si="6"/>
        <v>0</v>
      </c>
      <c r="F26" s="26"/>
      <c r="G26" s="26"/>
      <c r="H26" s="26"/>
      <c r="I26" s="27">
        <f t="shared" si="7"/>
        <v>0</v>
      </c>
      <c r="J26" s="28">
        <f t="shared" si="2"/>
        <v>0</v>
      </c>
      <c r="K26" s="27">
        <f t="shared" si="5"/>
        <v>0</v>
      </c>
      <c r="L26" s="14"/>
      <c r="M26" s="14"/>
      <c r="N26" s="40"/>
      <c r="O26" s="14"/>
      <c r="P26" s="26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x14ac:dyDescent="0.25">
      <c r="A27" s="3" t="s">
        <v>372</v>
      </c>
      <c r="B27" s="50" t="s">
        <v>659</v>
      </c>
      <c r="C27" s="26"/>
      <c r="D27" s="26"/>
      <c r="E27" s="27">
        <f t="shared" si="6"/>
        <v>0</v>
      </c>
      <c r="F27" s="26"/>
      <c r="G27" s="26"/>
      <c r="H27" s="26"/>
      <c r="I27" s="27">
        <f t="shared" si="7"/>
        <v>0</v>
      </c>
      <c r="J27" s="28">
        <f t="shared" si="2"/>
        <v>0</v>
      </c>
      <c r="K27" s="27">
        <f t="shared" si="5"/>
        <v>0</v>
      </c>
      <c r="L27" s="14"/>
      <c r="M27" s="14"/>
      <c r="N27" s="40"/>
      <c r="O27" s="14"/>
      <c r="P27" s="26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x14ac:dyDescent="0.25">
      <c r="A28" s="3" t="s">
        <v>373</v>
      </c>
      <c r="B28" s="50" t="s">
        <v>114</v>
      </c>
      <c r="C28" s="26"/>
      <c r="D28" s="26"/>
      <c r="E28" s="27">
        <f t="shared" si="6"/>
        <v>0</v>
      </c>
      <c r="F28" s="26"/>
      <c r="G28" s="26"/>
      <c r="H28" s="26"/>
      <c r="I28" s="27">
        <f t="shared" si="7"/>
        <v>0</v>
      </c>
      <c r="J28" s="28">
        <f t="shared" si="2"/>
        <v>0</v>
      </c>
      <c r="K28" s="27">
        <f t="shared" si="5"/>
        <v>0</v>
      </c>
      <c r="L28" s="14"/>
      <c r="M28" s="14"/>
      <c r="N28" s="40"/>
      <c r="O28" s="14"/>
      <c r="P28" s="26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  <row r="29" spans="1:29" x14ac:dyDescent="0.25">
      <c r="A29" s="3" t="s">
        <v>374</v>
      </c>
      <c r="B29" s="50" t="s">
        <v>115</v>
      </c>
      <c r="C29" s="26"/>
      <c r="D29" s="26"/>
      <c r="E29" s="27">
        <f t="shared" si="6"/>
        <v>0</v>
      </c>
      <c r="F29" s="26"/>
      <c r="G29" s="26"/>
      <c r="H29" s="26"/>
      <c r="I29" s="27">
        <f t="shared" si="7"/>
        <v>0</v>
      </c>
      <c r="J29" s="28">
        <f t="shared" si="2"/>
        <v>0</v>
      </c>
      <c r="K29" s="27">
        <f t="shared" si="5"/>
        <v>0</v>
      </c>
      <c r="L29" s="14"/>
      <c r="M29" s="14"/>
      <c r="N29" s="40"/>
      <c r="O29" s="14"/>
      <c r="P29" s="26"/>
      <c r="Q29" s="26"/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26"/>
      <c r="AB29" s="26"/>
      <c r="AC29" s="26"/>
    </row>
    <row r="30" spans="1:29" x14ac:dyDescent="0.25">
      <c r="A30" s="3" t="s">
        <v>375</v>
      </c>
      <c r="B30" s="50" t="s">
        <v>116</v>
      </c>
      <c r="C30" s="26"/>
      <c r="D30" s="26"/>
      <c r="E30" s="27">
        <f t="shared" si="6"/>
        <v>0</v>
      </c>
      <c r="F30" s="26"/>
      <c r="G30" s="26"/>
      <c r="H30" s="26"/>
      <c r="I30" s="27">
        <f t="shared" si="7"/>
        <v>0</v>
      </c>
      <c r="J30" s="28">
        <f t="shared" si="2"/>
        <v>0</v>
      </c>
      <c r="K30" s="27">
        <f t="shared" si="5"/>
        <v>0</v>
      </c>
      <c r="L30" s="14"/>
      <c r="M30" s="14"/>
      <c r="N30" s="40"/>
      <c r="O30" s="14"/>
      <c r="P30" s="26"/>
      <c r="Q30" s="26"/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26"/>
      <c r="AB30" s="26"/>
      <c r="AC30" s="26"/>
    </row>
    <row r="31" spans="1:29" x14ac:dyDescent="0.25">
      <c r="A31" s="3" t="s">
        <v>376</v>
      </c>
      <c r="B31" s="50" t="s">
        <v>117</v>
      </c>
      <c r="C31" s="26"/>
      <c r="D31" s="26"/>
      <c r="E31" s="27">
        <f t="shared" si="6"/>
        <v>0</v>
      </c>
      <c r="F31" s="26"/>
      <c r="G31" s="26"/>
      <c r="H31" s="26"/>
      <c r="I31" s="27">
        <f t="shared" si="7"/>
        <v>0</v>
      </c>
      <c r="J31" s="28">
        <f t="shared" si="2"/>
        <v>0</v>
      </c>
      <c r="K31" s="27">
        <f t="shared" si="5"/>
        <v>0</v>
      </c>
      <c r="L31" s="14"/>
      <c r="M31" s="14"/>
      <c r="N31" s="40"/>
      <c r="O31" s="14"/>
      <c r="P31" s="26"/>
      <c r="Q31" s="26"/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26"/>
      <c r="AB31" s="26"/>
      <c r="AC31" s="26"/>
    </row>
    <row r="32" spans="1:29" x14ac:dyDescent="0.25">
      <c r="A32" s="3" t="s">
        <v>377</v>
      </c>
      <c r="B32" s="50" t="s">
        <v>660</v>
      </c>
      <c r="C32" s="26"/>
      <c r="D32" s="26"/>
      <c r="E32" s="27">
        <f t="shared" si="6"/>
        <v>0</v>
      </c>
      <c r="F32" s="26"/>
      <c r="G32" s="26"/>
      <c r="H32" s="26"/>
      <c r="I32" s="27">
        <f t="shared" si="7"/>
        <v>0</v>
      </c>
      <c r="J32" s="28">
        <f t="shared" si="2"/>
        <v>0</v>
      </c>
      <c r="K32" s="27">
        <f t="shared" si="5"/>
        <v>0</v>
      </c>
      <c r="L32" s="14"/>
      <c r="M32" s="14"/>
      <c r="N32" s="40"/>
      <c r="O32" s="14"/>
      <c r="P32" s="26"/>
      <c r="Q32" s="26"/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26"/>
      <c r="AB32" s="26"/>
      <c r="AC32" s="26"/>
    </row>
    <row r="33" spans="1:29" x14ac:dyDescent="0.25">
      <c r="A33" s="3" t="s">
        <v>378</v>
      </c>
      <c r="B33" s="50" t="s">
        <v>661</v>
      </c>
      <c r="C33" s="26"/>
      <c r="D33" s="26"/>
      <c r="E33" s="27">
        <f t="shared" si="6"/>
        <v>0</v>
      </c>
      <c r="F33" s="26"/>
      <c r="G33" s="26"/>
      <c r="H33" s="26"/>
      <c r="I33" s="27">
        <f t="shared" si="7"/>
        <v>0</v>
      </c>
      <c r="J33" s="28">
        <f t="shared" si="2"/>
        <v>0</v>
      </c>
      <c r="K33" s="27">
        <f t="shared" si="5"/>
        <v>0</v>
      </c>
      <c r="L33" s="14"/>
      <c r="M33" s="14"/>
      <c r="N33" s="40"/>
      <c r="O33" s="14"/>
      <c r="P33" s="26"/>
      <c r="Q33" s="26"/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26"/>
      <c r="AB33" s="26"/>
      <c r="AC33" s="26"/>
    </row>
    <row r="34" spans="1:29" x14ac:dyDescent="0.25">
      <c r="A34" s="3" t="s">
        <v>379</v>
      </c>
      <c r="B34" s="50" t="s">
        <v>118</v>
      </c>
      <c r="C34" s="26"/>
      <c r="D34" s="26"/>
      <c r="E34" s="27">
        <f t="shared" si="6"/>
        <v>0</v>
      </c>
      <c r="F34" s="26"/>
      <c r="G34" s="26"/>
      <c r="H34" s="26"/>
      <c r="I34" s="27">
        <f t="shared" si="7"/>
        <v>0</v>
      </c>
      <c r="J34" s="28">
        <f t="shared" si="2"/>
        <v>0</v>
      </c>
      <c r="K34" s="27">
        <f t="shared" si="5"/>
        <v>0</v>
      </c>
      <c r="L34" s="14"/>
      <c r="M34" s="14"/>
      <c r="N34" s="40"/>
      <c r="O34" s="14"/>
      <c r="P34" s="26"/>
      <c r="Q34" s="26"/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26"/>
      <c r="AB34" s="26"/>
      <c r="AC34" s="26"/>
    </row>
    <row r="35" spans="1:29" x14ac:dyDescent="0.25">
      <c r="A35" s="3" t="s">
        <v>380</v>
      </c>
      <c r="B35" s="50" t="s">
        <v>119</v>
      </c>
      <c r="C35" s="26"/>
      <c r="D35" s="26"/>
      <c r="E35" s="27">
        <f t="shared" si="6"/>
        <v>0</v>
      </c>
      <c r="F35" s="26"/>
      <c r="G35" s="26"/>
      <c r="H35" s="26"/>
      <c r="I35" s="27">
        <f t="shared" si="7"/>
        <v>0</v>
      </c>
      <c r="J35" s="28">
        <f t="shared" si="2"/>
        <v>0</v>
      </c>
      <c r="K35" s="27">
        <f t="shared" si="5"/>
        <v>0</v>
      </c>
      <c r="L35" s="14"/>
      <c r="M35" s="14"/>
      <c r="N35" s="40"/>
      <c r="O35" s="14"/>
      <c r="P35" s="26"/>
      <c r="Q35" s="26"/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26"/>
      <c r="AB35" s="26"/>
      <c r="AC35" s="26"/>
    </row>
    <row r="36" spans="1:29" x14ac:dyDescent="0.25">
      <c r="A36" s="3" t="s">
        <v>381</v>
      </c>
      <c r="B36" s="50" t="s">
        <v>120</v>
      </c>
      <c r="C36" s="26"/>
      <c r="D36" s="26"/>
      <c r="E36" s="27">
        <f t="shared" si="6"/>
        <v>0</v>
      </c>
      <c r="F36" s="26"/>
      <c r="G36" s="26"/>
      <c r="H36" s="26"/>
      <c r="I36" s="27">
        <f t="shared" si="7"/>
        <v>0</v>
      </c>
      <c r="J36" s="28">
        <f t="shared" si="2"/>
        <v>0</v>
      </c>
      <c r="K36" s="27">
        <f t="shared" si="5"/>
        <v>0</v>
      </c>
      <c r="L36" s="14"/>
      <c r="M36" s="14"/>
      <c r="N36" s="40"/>
      <c r="O36" s="14"/>
      <c r="P36" s="26"/>
      <c r="Q36" s="26"/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26"/>
      <c r="AB36" s="26"/>
      <c r="AC36" s="26"/>
    </row>
    <row r="37" spans="1:29" x14ac:dyDescent="0.25">
      <c r="A37" s="3" t="s">
        <v>382</v>
      </c>
      <c r="B37" s="50" t="s">
        <v>121</v>
      </c>
      <c r="C37" s="26"/>
      <c r="D37" s="26"/>
      <c r="E37" s="27">
        <f t="shared" si="6"/>
        <v>0</v>
      </c>
      <c r="F37" s="26"/>
      <c r="G37" s="26"/>
      <c r="H37" s="26"/>
      <c r="I37" s="27">
        <f t="shared" si="7"/>
        <v>0</v>
      </c>
      <c r="J37" s="28">
        <f t="shared" si="2"/>
        <v>0</v>
      </c>
      <c r="K37" s="27">
        <f t="shared" si="5"/>
        <v>0</v>
      </c>
      <c r="L37" s="14"/>
      <c r="M37" s="14"/>
      <c r="N37" s="40"/>
      <c r="O37" s="14"/>
      <c r="P37" s="26"/>
      <c r="Q37" s="26"/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26"/>
      <c r="AB37" s="26"/>
      <c r="AC37" s="26"/>
    </row>
    <row r="38" spans="1:29" x14ac:dyDescent="0.25">
      <c r="A38" s="3" t="s">
        <v>383</v>
      </c>
      <c r="B38" s="50" t="s">
        <v>122</v>
      </c>
      <c r="C38" s="26"/>
      <c r="D38" s="26"/>
      <c r="E38" s="27">
        <f t="shared" si="6"/>
        <v>0</v>
      </c>
      <c r="F38" s="26"/>
      <c r="G38" s="26"/>
      <c r="H38" s="26"/>
      <c r="I38" s="27">
        <f t="shared" si="7"/>
        <v>0</v>
      </c>
      <c r="J38" s="28">
        <f t="shared" si="2"/>
        <v>0</v>
      </c>
      <c r="K38" s="27">
        <f t="shared" si="5"/>
        <v>0</v>
      </c>
      <c r="L38" s="14"/>
      <c r="M38" s="14"/>
      <c r="N38" s="40"/>
      <c r="O38" s="14"/>
      <c r="P38" s="26"/>
      <c r="Q38" s="26"/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26"/>
      <c r="AB38" s="26"/>
      <c r="AC38" s="26"/>
    </row>
    <row r="39" spans="1:29" x14ac:dyDescent="0.25">
      <c r="A39" s="3" t="s">
        <v>384</v>
      </c>
      <c r="B39" s="50" t="s">
        <v>123</v>
      </c>
      <c r="C39" s="26"/>
      <c r="D39" s="26"/>
      <c r="E39" s="27">
        <f t="shared" si="6"/>
        <v>0</v>
      </c>
      <c r="F39" s="26"/>
      <c r="G39" s="26"/>
      <c r="H39" s="26"/>
      <c r="I39" s="27">
        <f t="shared" si="7"/>
        <v>0</v>
      </c>
      <c r="J39" s="28">
        <f t="shared" si="2"/>
        <v>0</v>
      </c>
      <c r="K39" s="27">
        <f t="shared" si="5"/>
        <v>0</v>
      </c>
      <c r="L39" s="14"/>
      <c r="M39" s="14"/>
      <c r="N39" s="40"/>
      <c r="O39" s="14"/>
      <c r="P39" s="26"/>
      <c r="Q39" s="26"/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60">
        <v>0</v>
      </c>
      <c r="AA39" s="26"/>
      <c r="AB39" s="26"/>
      <c r="AC39" s="26"/>
    </row>
    <row r="40" spans="1:29" x14ac:dyDescent="0.25">
      <c r="A40" s="3" t="s">
        <v>385</v>
      </c>
      <c r="B40" s="50" t="s">
        <v>124</v>
      </c>
      <c r="C40" s="26"/>
      <c r="D40" s="26"/>
      <c r="E40" s="27">
        <f t="shared" si="6"/>
        <v>0</v>
      </c>
      <c r="F40" s="26"/>
      <c r="G40" s="26"/>
      <c r="H40" s="26"/>
      <c r="I40" s="27">
        <f t="shared" si="7"/>
        <v>0</v>
      </c>
      <c r="J40" s="28">
        <f t="shared" ref="J40:J71" si="8">IFERROR(I40/E40*100,0)</f>
        <v>0</v>
      </c>
      <c r="K40" s="27">
        <f t="shared" si="5"/>
        <v>0</v>
      </c>
      <c r="L40" s="14"/>
      <c r="M40" s="14"/>
      <c r="N40" s="40"/>
      <c r="O40" s="14"/>
      <c r="P40" s="26"/>
      <c r="Q40" s="26"/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26"/>
      <c r="AB40" s="26"/>
      <c r="AC40" s="26"/>
    </row>
    <row r="41" spans="1:29" x14ac:dyDescent="0.25">
      <c r="A41" s="3" t="s">
        <v>386</v>
      </c>
      <c r="B41" s="50" t="s">
        <v>125</v>
      </c>
      <c r="C41" s="26"/>
      <c r="D41" s="26"/>
      <c r="E41" s="27">
        <f t="shared" si="6"/>
        <v>0</v>
      </c>
      <c r="F41" s="26"/>
      <c r="G41" s="26"/>
      <c r="H41" s="26"/>
      <c r="I41" s="27">
        <f t="shared" si="7"/>
        <v>0</v>
      </c>
      <c r="J41" s="28">
        <f t="shared" si="8"/>
        <v>0</v>
      </c>
      <c r="K41" s="27">
        <f t="shared" si="5"/>
        <v>0</v>
      </c>
      <c r="L41" s="14"/>
      <c r="M41" s="14"/>
      <c r="N41" s="40"/>
      <c r="O41" s="14"/>
      <c r="P41" s="26"/>
      <c r="Q41" s="26"/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26"/>
      <c r="AB41" s="26"/>
      <c r="AC41" s="26"/>
    </row>
    <row r="42" spans="1:29" x14ac:dyDescent="0.25">
      <c r="A42" s="3" t="s">
        <v>387</v>
      </c>
      <c r="B42" s="50" t="s">
        <v>126</v>
      </c>
      <c r="C42" s="26"/>
      <c r="D42" s="26"/>
      <c r="E42" s="27">
        <f t="shared" si="6"/>
        <v>0</v>
      </c>
      <c r="F42" s="26"/>
      <c r="G42" s="26"/>
      <c r="H42" s="26"/>
      <c r="I42" s="27">
        <f t="shared" si="7"/>
        <v>0</v>
      </c>
      <c r="J42" s="28">
        <f t="shared" si="8"/>
        <v>0</v>
      </c>
      <c r="K42" s="27">
        <f t="shared" si="5"/>
        <v>0</v>
      </c>
      <c r="L42" s="14"/>
      <c r="M42" s="14"/>
      <c r="N42" s="40"/>
      <c r="O42" s="14"/>
      <c r="P42" s="26"/>
      <c r="Q42" s="26"/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26"/>
      <c r="AB42" s="26"/>
      <c r="AC42" s="26"/>
    </row>
    <row r="43" spans="1:29" x14ac:dyDescent="0.25">
      <c r="A43" s="3" t="s">
        <v>388</v>
      </c>
      <c r="B43" s="50" t="s">
        <v>127</v>
      </c>
      <c r="C43" s="26"/>
      <c r="D43" s="26"/>
      <c r="E43" s="27">
        <f t="shared" si="6"/>
        <v>0</v>
      </c>
      <c r="F43" s="26"/>
      <c r="G43" s="26"/>
      <c r="H43" s="26"/>
      <c r="I43" s="27">
        <f t="shared" si="7"/>
        <v>0</v>
      </c>
      <c r="J43" s="28">
        <f t="shared" si="8"/>
        <v>0</v>
      </c>
      <c r="K43" s="27">
        <f t="shared" si="5"/>
        <v>0</v>
      </c>
      <c r="L43" s="14"/>
      <c r="M43" s="14"/>
      <c r="N43" s="40"/>
      <c r="O43" s="14"/>
      <c r="P43" s="26"/>
      <c r="Q43" s="26"/>
      <c r="R43" s="60">
        <v>0</v>
      </c>
      <c r="S43" s="60">
        <v>0</v>
      </c>
      <c r="T43" s="60"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  <c r="AA43" s="26"/>
      <c r="AB43" s="26"/>
      <c r="AC43" s="26"/>
    </row>
    <row r="44" spans="1:29" x14ac:dyDescent="0.25">
      <c r="A44" s="3" t="s">
        <v>389</v>
      </c>
      <c r="B44" s="50" t="s">
        <v>128</v>
      </c>
      <c r="C44" s="26"/>
      <c r="D44" s="26"/>
      <c r="E44" s="27">
        <f t="shared" si="6"/>
        <v>0</v>
      </c>
      <c r="F44" s="26"/>
      <c r="G44" s="26"/>
      <c r="H44" s="26"/>
      <c r="I44" s="27">
        <f t="shared" si="7"/>
        <v>0</v>
      </c>
      <c r="J44" s="28">
        <f t="shared" si="8"/>
        <v>0</v>
      </c>
      <c r="K44" s="27">
        <f t="shared" si="5"/>
        <v>0</v>
      </c>
      <c r="L44" s="14"/>
      <c r="M44" s="14"/>
      <c r="N44" s="40"/>
      <c r="O44" s="14"/>
      <c r="P44" s="26"/>
      <c r="Q44" s="26"/>
      <c r="R44" s="60">
        <v>0</v>
      </c>
      <c r="S44" s="60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26"/>
      <c r="AB44" s="26"/>
      <c r="AC44" s="26"/>
    </row>
    <row r="45" spans="1:29" x14ac:dyDescent="0.25">
      <c r="A45" s="3" t="s">
        <v>390</v>
      </c>
      <c r="B45" s="50" t="s">
        <v>129</v>
      </c>
      <c r="C45" s="26"/>
      <c r="D45" s="26"/>
      <c r="E45" s="27">
        <f t="shared" si="6"/>
        <v>0</v>
      </c>
      <c r="F45" s="26"/>
      <c r="G45" s="26"/>
      <c r="H45" s="26"/>
      <c r="I45" s="27">
        <f t="shared" si="7"/>
        <v>0</v>
      </c>
      <c r="J45" s="28">
        <f t="shared" si="8"/>
        <v>0</v>
      </c>
      <c r="K45" s="27">
        <f t="shared" si="5"/>
        <v>0</v>
      </c>
      <c r="L45" s="14"/>
      <c r="M45" s="14"/>
      <c r="N45" s="40"/>
      <c r="O45" s="14"/>
      <c r="P45" s="26"/>
      <c r="Q45" s="26"/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26"/>
      <c r="AB45" s="26"/>
      <c r="AC45" s="26"/>
    </row>
    <row r="46" spans="1:29" x14ac:dyDescent="0.25">
      <c r="A46" s="3" t="s">
        <v>391</v>
      </c>
      <c r="B46" s="50" t="s">
        <v>130</v>
      </c>
      <c r="C46" s="26"/>
      <c r="D46" s="26"/>
      <c r="E46" s="27">
        <f t="shared" si="6"/>
        <v>0</v>
      </c>
      <c r="F46" s="26"/>
      <c r="G46" s="26"/>
      <c r="H46" s="26"/>
      <c r="I46" s="27">
        <f t="shared" si="7"/>
        <v>0</v>
      </c>
      <c r="J46" s="28">
        <f t="shared" si="8"/>
        <v>0</v>
      </c>
      <c r="K46" s="27">
        <f t="shared" si="5"/>
        <v>0</v>
      </c>
      <c r="L46" s="14"/>
      <c r="M46" s="14"/>
      <c r="N46" s="40"/>
      <c r="O46" s="14"/>
      <c r="P46" s="26"/>
      <c r="Q46" s="26"/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  <c r="AA46" s="26"/>
      <c r="AB46" s="26"/>
      <c r="AC46" s="26"/>
    </row>
    <row r="47" spans="1:29" x14ac:dyDescent="0.25">
      <c r="A47" s="3" t="s">
        <v>392</v>
      </c>
      <c r="B47" s="50" t="s">
        <v>131</v>
      </c>
      <c r="C47" s="26"/>
      <c r="D47" s="26"/>
      <c r="E47" s="27">
        <f t="shared" si="6"/>
        <v>0</v>
      </c>
      <c r="F47" s="26"/>
      <c r="G47" s="26"/>
      <c r="H47" s="26"/>
      <c r="I47" s="27">
        <f t="shared" si="7"/>
        <v>0</v>
      </c>
      <c r="J47" s="28">
        <f t="shared" si="8"/>
        <v>0</v>
      </c>
      <c r="K47" s="27">
        <f t="shared" si="5"/>
        <v>0</v>
      </c>
      <c r="L47" s="14"/>
      <c r="M47" s="14"/>
      <c r="N47" s="40"/>
      <c r="O47" s="14"/>
      <c r="P47" s="26"/>
      <c r="Q47" s="26"/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26"/>
      <c r="AB47" s="26"/>
      <c r="AC47" s="26"/>
    </row>
    <row r="48" spans="1:29" x14ac:dyDescent="0.25">
      <c r="A48" s="3" t="s">
        <v>393</v>
      </c>
      <c r="B48" s="50" t="s">
        <v>662</v>
      </c>
      <c r="C48" s="26"/>
      <c r="D48" s="26"/>
      <c r="E48" s="27">
        <f t="shared" si="6"/>
        <v>0</v>
      </c>
      <c r="F48" s="26"/>
      <c r="G48" s="26"/>
      <c r="H48" s="26"/>
      <c r="I48" s="27">
        <f t="shared" si="7"/>
        <v>0</v>
      </c>
      <c r="J48" s="28">
        <f t="shared" si="8"/>
        <v>0</v>
      </c>
      <c r="K48" s="27">
        <f t="shared" si="5"/>
        <v>0</v>
      </c>
      <c r="L48" s="14"/>
      <c r="M48" s="14"/>
      <c r="N48" s="40"/>
      <c r="O48" s="14"/>
      <c r="P48" s="26"/>
      <c r="Q48" s="26"/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60">
        <v>0</v>
      </c>
      <c r="Z48" s="60">
        <v>0</v>
      </c>
      <c r="AA48" s="26"/>
      <c r="AB48" s="26"/>
      <c r="AC48" s="26"/>
    </row>
    <row r="49" spans="1:29" x14ac:dyDescent="0.25">
      <c r="A49" s="3" t="s">
        <v>394</v>
      </c>
      <c r="B49" s="50" t="s">
        <v>132</v>
      </c>
      <c r="C49" s="26"/>
      <c r="D49" s="26"/>
      <c r="E49" s="27">
        <f t="shared" si="6"/>
        <v>0</v>
      </c>
      <c r="F49" s="26"/>
      <c r="G49" s="26"/>
      <c r="H49" s="26"/>
      <c r="I49" s="27">
        <f t="shared" si="7"/>
        <v>0</v>
      </c>
      <c r="J49" s="28">
        <f t="shared" si="8"/>
        <v>0</v>
      </c>
      <c r="K49" s="27">
        <f t="shared" si="5"/>
        <v>0</v>
      </c>
      <c r="L49" s="14"/>
      <c r="M49" s="14"/>
      <c r="N49" s="40"/>
      <c r="O49" s="14"/>
      <c r="P49" s="26"/>
      <c r="Q49" s="26"/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60">
        <v>0</v>
      </c>
      <c r="Z49" s="60">
        <v>0</v>
      </c>
      <c r="AA49" s="26"/>
      <c r="AB49" s="26"/>
      <c r="AC49" s="26"/>
    </row>
    <row r="50" spans="1:29" x14ac:dyDescent="0.25">
      <c r="A50" s="3" t="s">
        <v>395</v>
      </c>
      <c r="B50" s="50" t="s">
        <v>133</v>
      </c>
      <c r="C50" s="26"/>
      <c r="D50" s="26"/>
      <c r="E50" s="27">
        <f t="shared" si="6"/>
        <v>0</v>
      </c>
      <c r="F50" s="26"/>
      <c r="G50" s="26"/>
      <c r="H50" s="26"/>
      <c r="I50" s="27">
        <f t="shared" si="7"/>
        <v>0</v>
      </c>
      <c r="J50" s="28">
        <f t="shared" si="8"/>
        <v>0</v>
      </c>
      <c r="K50" s="27">
        <f t="shared" si="5"/>
        <v>0</v>
      </c>
      <c r="L50" s="14"/>
      <c r="M50" s="14"/>
      <c r="N50" s="40"/>
      <c r="O50" s="14"/>
      <c r="P50" s="26"/>
      <c r="Q50" s="26"/>
      <c r="R50" s="60">
        <v>0</v>
      </c>
      <c r="S50" s="60">
        <v>0</v>
      </c>
      <c r="T50" s="60">
        <v>0</v>
      </c>
      <c r="U50" s="60">
        <v>0</v>
      </c>
      <c r="V50" s="60">
        <v>0</v>
      </c>
      <c r="W50" s="60">
        <v>0</v>
      </c>
      <c r="X50" s="60">
        <v>0</v>
      </c>
      <c r="Y50" s="60">
        <v>0</v>
      </c>
      <c r="Z50" s="60">
        <v>0</v>
      </c>
      <c r="AA50" s="26"/>
      <c r="AB50" s="26"/>
      <c r="AC50" s="26"/>
    </row>
    <row r="51" spans="1:29" x14ac:dyDescent="0.25">
      <c r="A51" s="3" t="s">
        <v>396</v>
      </c>
      <c r="B51" s="50" t="s">
        <v>134</v>
      </c>
      <c r="C51" s="26"/>
      <c r="D51" s="26"/>
      <c r="E51" s="27">
        <f t="shared" si="6"/>
        <v>0</v>
      </c>
      <c r="F51" s="26"/>
      <c r="G51" s="26"/>
      <c r="H51" s="26"/>
      <c r="I51" s="27">
        <f t="shared" si="7"/>
        <v>0</v>
      </c>
      <c r="J51" s="28">
        <f t="shared" si="8"/>
        <v>0</v>
      </c>
      <c r="K51" s="27">
        <f t="shared" si="5"/>
        <v>0</v>
      </c>
      <c r="L51" s="14"/>
      <c r="M51" s="14"/>
      <c r="N51" s="40"/>
      <c r="O51" s="14"/>
      <c r="P51" s="26"/>
      <c r="Q51" s="26"/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60">
        <v>0</v>
      </c>
      <c r="X51" s="60">
        <v>0</v>
      </c>
      <c r="Y51" s="60">
        <v>0</v>
      </c>
      <c r="Z51" s="60">
        <v>0</v>
      </c>
      <c r="AA51" s="26"/>
      <c r="AB51" s="26"/>
      <c r="AC51" s="26"/>
    </row>
    <row r="52" spans="1:29" x14ac:dyDescent="0.25">
      <c r="A52" s="3" t="s">
        <v>397</v>
      </c>
      <c r="B52" s="50" t="s">
        <v>663</v>
      </c>
      <c r="C52" s="26"/>
      <c r="D52" s="26"/>
      <c r="E52" s="27">
        <f t="shared" si="6"/>
        <v>0</v>
      </c>
      <c r="F52" s="26"/>
      <c r="G52" s="26"/>
      <c r="H52" s="26"/>
      <c r="I52" s="27">
        <f t="shared" si="7"/>
        <v>0</v>
      </c>
      <c r="J52" s="28">
        <f t="shared" si="8"/>
        <v>0</v>
      </c>
      <c r="K52" s="27">
        <f t="shared" si="5"/>
        <v>0</v>
      </c>
      <c r="L52" s="14"/>
      <c r="M52" s="14"/>
      <c r="N52" s="40"/>
      <c r="O52" s="14"/>
      <c r="P52" s="26"/>
      <c r="Q52" s="26"/>
      <c r="R52" s="60">
        <v>0</v>
      </c>
      <c r="S52" s="60">
        <v>0</v>
      </c>
      <c r="T52" s="60">
        <v>0</v>
      </c>
      <c r="U52" s="60">
        <v>0</v>
      </c>
      <c r="V52" s="60">
        <v>0</v>
      </c>
      <c r="W52" s="60">
        <v>0</v>
      </c>
      <c r="X52" s="60">
        <v>0</v>
      </c>
      <c r="Y52" s="60">
        <v>0</v>
      </c>
      <c r="Z52" s="60">
        <v>0</v>
      </c>
      <c r="AA52" s="26"/>
      <c r="AB52" s="26"/>
      <c r="AC52" s="26"/>
    </row>
    <row r="53" spans="1:29" x14ac:dyDescent="0.25">
      <c r="A53" s="3" t="s">
        <v>398</v>
      </c>
      <c r="B53" s="50" t="s">
        <v>135</v>
      </c>
      <c r="C53" s="26"/>
      <c r="D53" s="26"/>
      <c r="E53" s="27">
        <f t="shared" si="6"/>
        <v>0</v>
      </c>
      <c r="F53" s="26"/>
      <c r="G53" s="26"/>
      <c r="H53" s="26"/>
      <c r="I53" s="27">
        <f t="shared" si="7"/>
        <v>0</v>
      </c>
      <c r="J53" s="28">
        <f t="shared" si="8"/>
        <v>0</v>
      </c>
      <c r="K53" s="27">
        <f t="shared" si="5"/>
        <v>0</v>
      </c>
      <c r="L53" s="14"/>
      <c r="M53" s="14"/>
      <c r="N53" s="40"/>
      <c r="O53" s="14"/>
      <c r="P53" s="26"/>
      <c r="Q53" s="26"/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  <c r="AA53" s="26"/>
      <c r="AB53" s="26"/>
      <c r="AC53" s="26"/>
    </row>
    <row r="54" spans="1:29" x14ac:dyDescent="0.25">
      <c r="A54" s="3" t="s">
        <v>399</v>
      </c>
      <c r="B54" s="50" t="s">
        <v>136</v>
      </c>
      <c r="C54" s="26"/>
      <c r="D54" s="26"/>
      <c r="E54" s="27">
        <f t="shared" si="6"/>
        <v>0</v>
      </c>
      <c r="F54" s="26"/>
      <c r="G54" s="26"/>
      <c r="H54" s="26"/>
      <c r="I54" s="27">
        <f t="shared" si="7"/>
        <v>0</v>
      </c>
      <c r="J54" s="28">
        <f t="shared" si="8"/>
        <v>0</v>
      </c>
      <c r="K54" s="27">
        <f t="shared" si="5"/>
        <v>0</v>
      </c>
      <c r="L54" s="14"/>
      <c r="M54" s="14"/>
      <c r="N54" s="40"/>
      <c r="O54" s="14"/>
      <c r="P54" s="26"/>
      <c r="Q54" s="26"/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60">
        <v>0</v>
      </c>
      <c r="Z54" s="60">
        <v>0</v>
      </c>
      <c r="AA54" s="26"/>
      <c r="AB54" s="26"/>
      <c r="AC54" s="26"/>
    </row>
    <row r="55" spans="1:29" x14ac:dyDescent="0.25">
      <c r="A55" s="3" t="s">
        <v>400</v>
      </c>
      <c r="B55" s="50" t="s">
        <v>137</v>
      </c>
      <c r="C55" s="26"/>
      <c r="D55" s="26"/>
      <c r="E55" s="27">
        <f t="shared" si="6"/>
        <v>0</v>
      </c>
      <c r="F55" s="26"/>
      <c r="G55" s="26"/>
      <c r="H55" s="26"/>
      <c r="I55" s="27">
        <f t="shared" si="7"/>
        <v>0</v>
      </c>
      <c r="J55" s="28">
        <f t="shared" si="8"/>
        <v>0</v>
      </c>
      <c r="K55" s="27">
        <f t="shared" si="5"/>
        <v>0</v>
      </c>
      <c r="L55" s="14"/>
      <c r="M55" s="14"/>
      <c r="N55" s="40"/>
      <c r="O55" s="14"/>
      <c r="P55" s="26"/>
      <c r="Q55" s="26"/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  <c r="AA55" s="26"/>
      <c r="AB55" s="26"/>
      <c r="AC55" s="26"/>
    </row>
    <row r="56" spans="1:29" x14ac:dyDescent="0.25">
      <c r="A56" s="3" t="s">
        <v>401</v>
      </c>
      <c r="B56" s="50" t="s">
        <v>138</v>
      </c>
      <c r="C56" s="26"/>
      <c r="D56" s="26"/>
      <c r="E56" s="27">
        <f t="shared" si="6"/>
        <v>0</v>
      </c>
      <c r="F56" s="26"/>
      <c r="G56" s="26"/>
      <c r="H56" s="26"/>
      <c r="I56" s="27">
        <f t="shared" si="7"/>
        <v>0</v>
      </c>
      <c r="J56" s="28">
        <f t="shared" si="8"/>
        <v>0</v>
      </c>
      <c r="K56" s="27">
        <f t="shared" si="5"/>
        <v>0</v>
      </c>
      <c r="L56" s="14"/>
      <c r="M56" s="14"/>
      <c r="N56" s="40"/>
      <c r="O56" s="14"/>
      <c r="P56" s="26"/>
      <c r="Q56" s="26"/>
      <c r="R56" s="60">
        <v>0</v>
      </c>
      <c r="S56" s="60">
        <v>0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60">
        <v>0</v>
      </c>
      <c r="Z56" s="60">
        <v>0</v>
      </c>
      <c r="AA56" s="26"/>
      <c r="AB56" s="26"/>
      <c r="AC56" s="26"/>
    </row>
    <row r="57" spans="1:29" ht="30" x14ac:dyDescent="0.25">
      <c r="A57" s="3" t="s">
        <v>402</v>
      </c>
      <c r="B57" s="50" t="s">
        <v>664</v>
      </c>
      <c r="C57" s="26"/>
      <c r="D57" s="26"/>
      <c r="E57" s="27">
        <f t="shared" si="6"/>
        <v>0</v>
      </c>
      <c r="F57" s="26"/>
      <c r="G57" s="26"/>
      <c r="H57" s="26"/>
      <c r="I57" s="27">
        <f t="shared" si="7"/>
        <v>0</v>
      </c>
      <c r="J57" s="28">
        <f t="shared" si="8"/>
        <v>0</v>
      </c>
      <c r="K57" s="27">
        <f t="shared" si="5"/>
        <v>0</v>
      </c>
      <c r="L57" s="14"/>
      <c r="M57" s="14"/>
      <c r="N57" s="40"/>
      <c r="O57" s="14"/>
      <c r="P57" s="26"/>
      <c r="Q57" s="26"/>
      <c r="R57" s="60">
        <v>0</v>
      </c>
      <c r="S57" s="60">
        <v>0</v>
      </c>
      <c r="T57" s="60">
        <v>0</v>
      </c>
      <c r="U57" s="60">
        <v>0</v>
      </c>
      <c r="V57" s="60">
        <v>0</v>
      </c>
      <c r="W57" s="60">
        <v>0</v>
      </c>
      <c r="X57" s="60">
        <v>0</v>
      </c>
      <c r="Y57" s="60">
        <v>0</v>
      </c>
      <c r="Z57" s="60">
        <v>0</v>
      </c>
      <c r="AA57" s="26"/>
      <c r="AB57" s="26"/>
      <c r="AC57" s="26"/>
    </row>
    <row r="58" spans="1:29" ht="30" x14ac:dyDescent="0.25">
      <c r="A58" s="3" t="s">
        <v>403</v>
      </c>
      <c r="B58" s="50" t="s">
        <v>139</v>
      </c>
      <c r="C58" s="26"/>
      <c r="D58" s="26"/>
      <c r="E58" s="27">
        <f t="shared" si="6"/>
        <v>0</v>
      </c>
      <c r="F58" s="26"/>
      <c r="G58" s="26"/>
      <c r="H58" s="26"/>
      <c r="I58" s="27">
        <f t="shared" si="7"/>
        <v>0</v>
      </c>
      <c r="J58" s="28">
        <f t="shared" si="8"/>
        <v>0</v>
      </c>
      <c r="K58" s="27">
        <f t="shared" si="5"/>
        <v>0</v>
      </c>
      <c r="L58" s="14"/>
      <c r="M58" s="14"/>
      <c r="N58" s="40"/>
      <c r="O58" s="14"/>
      <c r="P58" s="26"/>
      <c r="Q58" s="26"/>
      <c r="R58" s="60">
        <v>0</v>
      </c>
      <c r="S58" s="60">
        <v>0</v>
      </c>
      <c r="T58" s="60">
        <v>0</v>
      </c>
      <c r="U58" s="60">
        <v>0</v>
      </c>
      <c r="V58" s="60">
        <v>0</v>
      </c>
      <c r="W58" s="60">
        <v>0</v>
      </c>
      <c r="X58" s="60">
        <v>0</v>
      </c>
      <c r="Y58" s="60">
        <v>0</v>
      </c>
      <c r="Z58" s="60">
        <v>0</v>
      </c>
      <c r="AA58" s="26"/>
      <c r="AB58" s="26"/>
      <c r="AC58" s="26"/>
    </row>
    <row r="59" spans="1:29" ht="30" x14ac:dyDescent="0.25">
      <c r="A59" s="3" t="s">
        <v>404</v>
      </c>
      <c r="B59" s="50" t="s">
        <v>140</v>
      </c>
      <c r="C59" s="26"/>
      <c r="D59" s="26"/>
      <c r="E59" s="27">
        <f t="shared" si="6"/>
        <v>0</v>
      </c>
      <c r="F59" s="26"/>
      <c r="G59" s="26"/>
      <c r="H59" s="26"/>
      <c r="I59" s="27">
        <f t="shared" si="7"/>
        <v>0</v>
      </c>
      <c r="J59" s="28">
        <f t="shared" si="8"/>
        <v>0</v>
      </c>
      <c r="K59" s="27">
        <f t="shared" si="5"/>
        <v>0</v>
      </c>
      <c r="L59" s="14"/>
      <c r="M59" s="14"/>
      <c r="N59" s="40"/>
      <c r="O59" s="14"/>
      <c r="P59" s="26"/>
      <c r="Q59" s="26"/>
      <c r="R59" s="60">
        <v>0</v>
      </c>
      <c r="S59" s="60">
        <v>0</v>
      </c>
      <c r="T59" s="60">
        <v>0</v>
      </c>
      <c r="U59" s="60">
        <v>0</v>
      </c>
      <c r="V59" s="60">
        <v>0</v>
      </c>
      <c r="W59" s="60">
        <v>0</v>
      </c>
      <c r="X59" s="60">
        <v>0</v>
      </c>
      <c r="Y59" s="60">
        <v>0</v>
      </c>
      <c r="Z59" s="60">
        <v>0</v>
      </c>
      <c r="AA59" s="26"/>
      <c r="AB59" s="26"/>
      <c r="AC59" s="26"/>
    </row>
    <row r="60" spans="1:29" x14ac:dyDescent="0.25">
      <c r="A60" s="3" t="s">
        <v>405</v>
      </c>
      <c r="B60" s="50" t="s">
        <v>141</v>
      </c>
      <c r="C60" s="26"/>
      <c r="D60" s="26"/>
      <c r="E60" s="27">
        <f t="shared" si="6"/>
        <v>0</v>
      </c>
      <c r="F60" s="26"/>
      <c r="G60" s="26"/>
      <c r="H60" s="26"/>
      <c r="I60" s="27">
        <f t="shared" si="7"/>
        <v>0</v>
      </c>
      <c r="J60" s="28">
        <f t="shared" si="8"/>
        <v>0</v>
      </c>
      <c r="K60" s="27">
        <f t="shared" si="5"/>
        <v>0</v>
      </c>
      <c r="L60" s="14"/>
      <c r="M60" s="14"/>
      <c r="N60" s="40"/>
      <c r="O60" s="14"/>
      <c r="P60" s="26"/>
      <c r="Q60" s="26"/>
      <c r="R60" s="60">
        <v>0</v>
      </c>
      <c r="S60" s="60">
        <v>0</v>
      </c>
      <c r="T60" s="60">
        <v>0</v>
      </c>
      <c r="U60" s="60">
        <v>0</v>
      </c>
      <c r="V60" s="60">
        <v>0</v>
      </c>
      <c r="W60" s="60">
        <v>0</v>
      </c>
      <c r="X60" s="60">
        <v>0</v>
      </c>
      <c r="Y60" s="60">
        <v>0</v>
      </c>
      <c r="Z60" s="60">
        <v>0</v>
      </c>
      <c r="AA60" s="26"/>
      <c r="AB60" s="26"/>
      <c r="AC60" s="26"/>
    </row>
    <row r="61" spans="1:29" x14ac:dyDescent="0.25">
      <c r="A61" s="3" t="s">
        <v>406</v>
      </c>
      <c r="B61" s="50" t="s">
        <v>142</v>
      </c>
      <c r="C61" s="27">
        <f>SUM(C62:C64)</f>
        <v>0</v>
      </c>
      <c r="D61" s="27">
        <f>SUM(D62:D64)</f>
        <v>0</v>
      </c>
      <c r="E61" s="27">
        <f>SUM(E62:E64)</f>
        <v>0</v>
      </c>
      <c r="F61" s="27">
        <f t="shared" ref="F61:I61" si="9">SUM(F62:F64)</f>
        <v>0</v>
      </c>
      <c r="G61" s="27">
        <f t="shared" si="9"/>
        <v>0</v>
      </c>
      <c r="H61" s="27">
        <f t="shared" si="9"/>
        <v>0</v>
      </c>
      <c r="I61" s="27">
        <f t="shared" si="9"/>
        <v>0</v>
      </c>
      <c r="J61" s="28">
        <f t="shared" si="8"/>
        <v>0</v>
      </c>
      <c r="K61" s="27">
        <f t="shared" si="5"/>
        <v>0</v>
      </c>
      <c r="L61" s="46"/>
      <c r="M61" s="46"/>
      <c r="N61" s="45"/>
      <c r="O61" s="46"/>
      <c r="P61" s="27"/>
      <c r="Q61" s="27">
        <f t="shared" ref="Q61" si="10">SUM(Q62:Q64)</f>
        <v>0</v>
      </c>
      <c r="R61" s="64"/>
      <c r="S61" s="64"/>
      <c r="T61" s="64"/>
      <c r="U61" s="64"/>
      <c r="V61" s="64"/>
      <c r="W61" s="64"/>
      <c r="X61" s="64"/>
      <c r="Y61" s="64"/>
      <c r="Z61" s="64"/>
      <c r="AA61" s="27">
        <f t="shared" ref="AA61" si="11">SUM(AA62:AA64)</f>
        <v>0</v>
      </c>
      <c r="AB61" s="48"/>
      <c r="AC61" s="48"/>
    </row>
    <row r="62" spans="1:29" x14ac:dyDescent="0.25">
      <c r="B62" s="19" t="s">
        <v>701</v>
      </c>
      <c r="C62" s="26"/>
      <c r="D62" s="26"/>
      <c r="E62" s="27"/>
      <c r="F62" s="26"/>
      <c r="G62" s="26"/>
      <c r="H62" s="26"/>
      <c r="I62" s="27"/>
      <c r="J62" s="28">
        <f t="shared" si="8"/>
        <v>0</v>
      </c>
      <c r="K62" s="27">
        <f t="shared" si="5"/>
        <v>0</v>
      </c>
      <c r="L62" s="14"/>
      <c r="M62" s="14"/>
      <c r="N62" s="40"/>
      <c r="O62" s="14"/>
      <c r="P62" s="26"/>
      <c r="Q62" s="26"/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26"/>
      <c r="AB62" s="26"/>
      <c r="AC62" s="26"/>
    </row>
    <row r="63" spans="1:29" x14ac:dyDescent="0.25">
      <c r="B63" s="19" t="s">
        <v>702</v>
      </c>
      <c r="C63" s="26"/>
      <c r="D63" s="26"/>
      <c r="E63" s="27"/>
      <c r="F63" s="26"/>
      <c r="G63" s="26"/>
      <c r="H63" s="26"/>
      <c r="I63" s="27"/>
      <c r="J63" s="28">
        <f t="shared" si="8"/>
        <v>0</v>
      </c>
      <c r="K63" s="27">
        <f t="shared" si="5"/>
        <v>0</v>
      </c>
      <c r="L63" s="14"/>
      <c r="M63" s="14"/>
      <c r="N63" s="40"/>
      <c r="O63" s="14"/>
      <c r="P63" s="26"/>
      <c r="Q63" s="26"/>
      <c r="R63" s="60">
        <v>0</v>
      </c>
      <c r="S63" s="60">
        <v>0</v>
      </c>
      <c r="T63" s="60">
        <v>0</v>
      </c>
      <c r="U63" s="60">
        <v>0</v>
      </c>
      <c r="V63" s="60">
        <v>0</v>
      </c>
      <c r="W63" s="60">
        <v>0</v>
      </c>
      <c r="X63" s="60">
        <v>0</v>
      </c>
      <c r="Y63" s="60">
        <v>0</v>
      </c>
      <c r="Z63" s="60">
        <v>0</v>
      </c>
      <c r="AA63" s="26"/>
      <c r="AB63" s="26"/>
      <c r="AC63" s="26"/>
    </row>
    <row r="64" spans="1:29" x14ac:dyDescent="0.25">
      <c r="B64" s="19" t="s">
        <v>703</v>
      </c>
      <c r="C64" s="26"/>
      <c r="D64" s="26"/>
      <c r="E64" s="27"/>
      <c r="F64" s="26"/>
      <c r="G64" s="26"/>
      <c r="H64" s="26"/>
      <c r="I64" s="27"/>
      <c r="J64" s="28">
        <f t="shared" si="8"/>
        <v>0</v>
      </c>
      <c r="K64" s="27">
        <f t="shared" si="5"/>
        <v>0</v>
      </c>
      <c r="L64" s="14"/>
      <c r="M64" s="14"/>
      <c r="N64" s="40"/>
      <c r="O64" s="14"/>
      <c r="P64" s="26"/>
      <c r="Q64" s="26"/>
      <c r="R64" s="60">
        <v>0</v>
      </c>
      <c r="S64" s="60">
        <v>0</v>
      </c>
      <c r="T64" s="60">
        <v>0</v>
      </c>
      <c r="U64" s="60">
        <v>0</v>
      </c>
      <c r="V64" s="60">
        <v>0</v>
      </c>
      <c r="W64" s="60">
        <v>0</v>
      </c>
      <c r="X64" s="60">
        <v>0</v>
      </c>
      <c r="Y64" s="60">
        <v>0</v>
      </c>
      <c r="Z64" s="60">
        <v>0</v>
      </c>
      <c r="AA64" s="26"/>
      <c r="AB64" s="26"/>
      <c r="AC64" s="26"/>
    </row>
    <row r="65" spans="1:29" x14ac:dyDescent="0.25">
      <c r="A65" s="3" t="s">
        <v>407</v>
      </c>
      <c r="B65" s="50" t="s">
        <v>143</v>
      </c>
      <c r="C65" s="27">
        <f>SUM(C66:C68)</f>
        <v>0</v>
      </c>
      <c r="D65" s="27">
        <f>SUM(D66:D68)</f>
        <v>0</v>
      </c>
      <c r="E65" s="27">
        <f>SUM(E66:E68)</f>
        <v>0</v>
      </c>
      <c r="F65" s="27">
        <f t="shared" ref="F65" si="12">SUM(F66:F68)</f>
        <v>0</v>
      </c>
      <c r="G65" s="27">
        <f t="shared" ref="G65" si="13">SUM(G66:G68)</f>
        <v>0</v>
      </c>
      <c r="H65" s="27">
        <f t="shared" ref="H65" si="14">SUM(H66:H68)</f>
        <v>0</v>
      </c>
      <c r="I65" s="27">
        <f t="shared" ref="I65" si="15">SUM(I66:I68)</f>
        <v>0</v>
      </c>
      <c r="J65" s="28">
        <f t="shared" si="8"/>
        <v>0</v>
      </c>
      <c r="K65" s="27">
        <f t="shared" si="5"/>
        <v>0</v>
      </c>
      <c r="L65" s="46"/>
      <c r="M65" s="46"/>
      <c r="N65" s="45"/>
      <c r="O65" s="46"/>
      <c r="P65" s="27"/>
      <c r="Q65" s="27">
        <f t="shared" ref="Q65" si="16">SUM(Q66:Q68)</f>
        <v>0</v>
      </c>
      <c r="R65" s="64"/>
      <c r="S65" s="64"/>
      <c r="T65" s="64"/>
      <c r="U65" s="64"/>
      <c r="V65" s="64"/>
      <c r="W65" s="64"/>
      <c r="X65" s="64"/>
      <c r="Y65" s="64"/>
      <c r="Z65" s="64"/>
      <c r="AA65" s="27">
        <f t="shared" ref="AA65" si="17">SUM(AA66:AA68)</f>
        <v>0</v>
      </c>
      <c r="AB65" s="48"/>
      <c r="AC65" s="48"/>
    </row>
    <row r="66" spans="1:29" x14ac:dyDescent="0.25">
      <c r="B66" s="19" t="s">
        <v>701</v>
      </c>
      <c r="C66" s="26"/>
      <c r="D66" s="26"/>
      <c r="E66" s="27"/>
      <c r="F66" s="26"/>
      <c r="G66" s="26"/>
      <c r="H66" s="26"/>
      <c r="I66" s="27"/>
      <c r="J66" s="28">
        <f t="shared" si="8"/>
        <v>0</v>
      </c>
      <c r="K66" s="27">
        <f t="shared" si="5"/>
        <v>0</v>
      </c>
      <c r="L66" s="14"/>
      <c r="M66" s="14"/>
      <c r="N66" s="40"/>
      <c r="O66" s="14"/>
      <c r="P66" s="26"/>
      <c r="Q66" s="26"/>
      <c r="R66" s="60">
        <v>0</v>
      </c>
      <c r="S66" s="60">
        <v>0</v>
      </c>
      <c r="T66" s="60">
        <v>0</v>
      </c>
      <c r="U66" s="60">
        <v>0</v>
      </c>
      <c r="V66" s="60">
        <v>0</v>
      </c>
      <c r="W66" s="60">
        <v>0</v>
      </c>
      <c r="X66" s="60">
        <v>0</v>
      </c>
      <c r="Y66" s="60">
        <v>0</v>
      </c>
      <c r="Z66" s="60">
        <v>0</v>
      </c>
      <c r="AA66" s="26"/>
      <c r="AB66" s="26"/>
      <c r="AC66" s="26"/>
    </row>
    <row r="67" spans="1:29" x14ac:dyDescent="0.25">
      <c r="B67" s="19" t="s">
        <v>702</v>
      </c>
      <c r="C67" s="26"/>
      <c r="D67" s="26"/>
      <c r="E67" s="27"/>
      <c r="F67" s="26"/>
      <c r="G67" s="26"/>
      <c r="H67" s="26"/>
      <c r="I67" s="27"/>
      <c r="J67" s="28">
        <f t="shared" si="8"/>
        <v>0</v>
      </c>
      <c r="K67" s="27">
        <f t="shared" si="5"/>
        <v>0</v>
      </c>
      <c r="L67" s="14"/>
      <c r="M67" s="14"/>
      <c r="N67" s="40"/>
      <c r="O67" s="14"/>
      <c r="P67" s="26"/>
      <c r="Q67" s="26"/>
      <c r="R67" s="60">
        <v>0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60">
        <v>0</v>
      </c>
      <c r="AA67" s="26"/>
      <c r="AB67" s="26"/>
      <c r="AC67" s="26"/>
    </row>
    <row r="68" spans="1:29" x14ac:dyDescent="0.25">
      <c r="B68" s="19" t="s">
        <v>703</v>
      </c>
      <c r="C68" s="26"/>
      <c r="D68" s="26"/>
      <c r="E68" s="27"/>
      <c r="F68" s="26"/>
      <c r="G68" s="26"/>
      <c r="H68" s="26"/>
      <c r="I68" s="27"/>
      <c r="J68" s="28">
        <f t="shared" si="8"/>
        <v>0</v>
      </c>
      <c r="K68" s="27">
        <f t="shared" si="5"/>
        <v>0</v>
      </c>
      <c r="L68" s="14"/>
      <c r="M68" s="14"/>
      <c r="N68" s="40"/>
      <c r="O68" s="14"/>
      <c r="P68" s="26"/>
      <c r="Q68" s="26"/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26"/>
      <c r="AB68" s="26"/>
      <c r="AC68" s="26"/>
    </row>
    <row r="69" spans="1:29" x14ac:dyDescent="0.25">
      <c r="A69" s="3" t="s">
        <v>408</v>
      </c>
      <c r="B69" s="50" t="s">
        <v>144</v>
      </c>
      <c r="C69" s="27">
        <f>SUM(C70:C72)</f>
        <v>0</v>
      </c>
      <c r="D69" s="27">
        <f>SUM(D70:D72)</f>
        <v>0</v>
      </c>
      <c r="E69" s="27">
        <f>SUM(E70:E72)</f>
        <v>0</v>
      </c>
      <c r="F69" s="27">
        <f t="shared" ref="F69" si="18">SUM(F70:F72)</f>
        <v>0</v>
      </c>
      <c r="G69" s="27">
        <f t="shared" ref="G69" si="19">SUM(G70:G72)</f>
        <v>0</v>
      </c>
      <c r="H69" s="27">
        <f t="shared" ref="H69" si="20">SUM(H70:H72)</f>
        <v>0</v>
      </c>
      <c r="I69" s="27">
        <f t="shared" ref="I69" si="21">SUM(I70:I72)</f>
        <v>0</v>
      </c>
      <c r="J69" s="28">
        <f t="shared" si="8"/>
        <v>0</v>
      </c>
      <c r="K69" s="27">
        <f t="shared" si="5"/>
        <v>0</v>
      </c>
      <c r="L69" s="46"/>
      <c r="M69" s="46"/>
      <c r="N69" s="45"/>
      <c r="O69" s="46"/>
      <c r="P69" s="27"/>
      <c r="Q69" s="27">
        <f t="shared" ref="Q69" si="22">SUM(Q70:Q72)</f>
        <v>0</v>
      </c>
      <c r="R69" s="64"/>
      <c r="S69" s="64"/>
      <c r="T69" s="64"/>
      <c r="U69" s="64"/>
      <c r="V69" s="64"/>
      <c r="W69" s="64"/>
      <c r="X69" s="64"/>
      <c r="Y69" s="64"/>
      <c r="Z69" s="64"/>
      <c r="AA69" s="27">
        <f t="shared" ref="AA69" si="23">SUM(AA70:AA72)</f>
        <v>0</v>
      </c>
      <c r="AB69" s="48"/>
      <c r="AC69" s="48"/>
    </row>
    <row r="70" spans="1:29" x14ac:dyDescent="0.25">
      <c r="B70" s="19" t="s">
        <v>701</v>
      </c>
      <c r="C70" s="26"/>
      <c r="D70" s="26"/>
      <c r="E70" s="27"/>
      <c r="F70" s="26"/>
      <c r="G70" s="26"/>
      <c r="H70" s="26"/>
      <c r="I70" s="27"/>
      <c r="J70" s="28">
        <f t="shared" si="8"/>
        <v>0</v>
      </c>
      <c r="K70" s="27">
        <f t="shared" si="5"/>
        <v>0</v>
      </c>
      <c r="L70" s="14"/>
      <c r="M70" s="14"/>
      <c r="N70" s="40"/>
      <c r="O70" s="14"/>
      <c r="P70" s="26"/>
      <c r="Q70" s="26"/>
      <c r="R70" s="60">
        <v>0</v>
      </c>
      <c r="S70" s="60">
        <v>0</v>
      </c>
      <c r="T70" s="60">
        <v>0</v>
      </c>
      <c r="U70" s="60">
        <v>0</v>
      </c>
      <c r="V70" s="60">
        <v>0</v>
      </c>
      <c r="W70" s="60">
        <v>0</v>
      </c>
      <c r="X70" s="60">
        <v>0</v>
      </c>
      <c r="Y70" s="60">
        <v>0</v>
      </c>
      <c r="Z70" s="60">
        <v>0</v>
      </c>
      <c r="AA70" s="26"/>
      <c r="AB70" s="26"/>
      <c r="AC70" s="26"/>
    </row>
    <row r="71" spans="1:29" x14ac:dyDescent="0.25">
      <c r="B71" s="19" t="s">
        <v>702</v>
      </c>
      <c r="C71" s="26"/>
      <c r="D71" s="26"/>
      <c r="E71" s="27"/>
      <c r="F71" s="26"/>
      <c r="G71" s="26"/>
      <c r="H71" s="26"/>
      <c r="I71" s="27"/>
      <c r="J71" s="28">
        <f t="shared" si="8"/>
        <v>0</v>
      </c>
      <c r="K71" s="27">
        <f t="shared" si="5"/>
        <v>0</v>
      </c>
      <c r="L71" s="14"/>
      <c r="M71" s="14"/>
      <c r="N71" s="40"/>
      <c r="O71" s="14"/>
      <c r="P71" s="26"/>
      <c r="Q71" s="26"/>
      <c r="R71" s="60">
        <v>0</v>
      </c>
      <c r="S71" s="60">
        <v>0</v>
      </c>
      <c r="T71" s="60">
        <v>0</v>
      </c>
      <c r="U71" s="60">
        <v>0</v>
      </c>
      <c r="V71" s="60">
        <v>0</v>
      </c>
      <c r="W71" s="60">
        <v>0</v>
      </c>
      <c r="X71" s="60">
        <v>0</v>
      </c>
      <c r="Y71" s="60">
        <v>0</v>
      </c>
      <c r="Z71" s="60">
        <v>0</v>
      </c>
      <c r="AA71" s="26"/>
      <c r="AB71" s="26"/>
      <c r="AC71" s="26"/>
    </row>
    <row r="72" spans="1:29" x14ac:dyDescent="0.25">
      <c r="B72" s="19" t="s">
        <v>703</v>
      </c>
      <c r="C72" s="26"/>
      <c r="D72" s="26"/>
      <c r="E72" s="27"/>
      <c r="F72" s="26"/>
      <c r="G72" s="26"/>
      <c r="H72" s="26"/>
      <c r="I72" s="27"/>
      <c r="J72" s="28">
        <f t="shared" ref="J72:J78" si="24">IFERROR(I72/E72*100,0)</f>
        <v>0</v>
      </c>
      <c r="K72" s="27">
        <f t="shared" si="5"/>
        <v>0</v>
      </c>
      <c r="L72" s="14"/>
      <c r="M72" s="14"/>
      <c r="N72" s="40"/>
      <c r="O72" s="14"/>
      <c r="P72" s="26"/>
      <c r="Q72" s="26"/>
      <c r="R72" s="60">
        <v>0</v>
      </c>
      <c r="S72" s="60">
        <v>0</v>
      </c>
      <c r="T72" s="60">
        <v>0</v>
      </c>
      <c r="U72" s="60">
        <v>0</v>
      </c>
      <c r="V72" s="60">
        <v>0</v>
      </c>
      <c r="W72" s="60">
        <v>0</v>
      </c>
      <c r="X72" s="60">
        <v>0</v>
      </c>
      <c r="Y72" s="60">
        <v>0</v>
      </c>
      <c r="Z72" s="60">
        <v>0</v>
      </c>
      <c r="AA72" s="26"/>
      <c r="AB72" s="26"/>
      <c r="AC72" s="26"/>
    </row>
    <row r="73" spans="1:29" x14ac:dyDescent="0.25">
      <c r="A73" s="3" t="s">
        <v>410</v>
      </c>
      <c r="B73" s="50" t="s">
        <v>146</v>
      </c>
      <c r="C73" s="26"/>
      <c r="D73" s="26"/>
      <c r="E73" s="27">
        <f t="shared" si="6"/>
        <v>0</v>
      </c>
      <c r="F73" s="26"/>
      <c r="G73" s="26"/>
      <c r="H73" s="26"/>
      <c r="I73" s="27">
        <f t="shared" si="7"/>
        <v>0</v>
      </c>
      <c r="J73" s="28">
        <f t="shared" si="24"/>
        <v>0</v>
      </c>
      <c r="K73" s="27">
        <f t="shared" ref="K73:K78" si="25">E73-I73</f>
        <v>0</v>
      </c>
      <c r="L73" s="14"/>
      <c r="M73" s="14"/>
      <c r="N73" s="40"/>
      <c r="O73" s="14"/>
      <c r="P73" s="26"/>
      <c r="Q73" s="26"/>
      <c r="R73" s="60">
        <v>0</v>
      </c>
      <c r="S73" s="60">
        <v>0</v>
      </c>
      <c r="T73" s="60">
        <v>0</v>
      </c>
      <c r="U73" s="60">
        <v>0</v>
      </c>
      <c r="V73" s="60">
        <v>0</v>
      </c>
      <c r="W73" s="60">
        <v>0</v>
      </c>
      <c r="X73" s="60">
        <v>0</v>
      </c>
      <c r="Y73" s="60">
        <v>0</v>
      </c>
      <c r="Z73" s="60">
        <v>0</v>
      </c>
      <c r="AA73" s="26"/>
      <c r="AB73" s="26"/>
      <c r="AC73" s="26"/>
    </row>
    <row r="74" spans="1:29" x14ac:dyDescent="0.25">
      <c r="A74" s="3" t="s">
        <v>411</v>
      </c>
      <c r="B74" s="50" t="s">
        <v>147</v>
      </c>
      <c r="C74" s="26"/>
      <c r="D74" s="26"/>
      <c r="E74" s="27">
        <f t="shared" si="6"/>
        <v>0</v>
      </c>
      <c r="F74" s="26"/>
      <c r="G74" s="26"/>
      <c r="H74" s="26"/>
      <c r="I74" s="27">
        <f t="shared" si="7"/>
        <v>0</v>
      </c>
      <c r="J74" s="28">
        <f t="shared" si="24"/>
        <v>0</v>
      </c>
      <c r="K74" s="27">
        <f t="shared" si="25"/>
        <v>0</v>
      </c>
      <c r="L74" s="14"/>
      <c r="M74" s="14"/>
      <c r="N74" s="40"/>
      <c r="O74" s="14"/>
      <c r="P74" s="26"/>
      <c r="Q74" s="26"/>
      <c r="R74" s="60">
        <v>0</v>
      </c>
      <c r="S74" s="60">
        <v>0</v>
      </c>
      <c r="T74" s="60">
        <v>0</v>
      </c>
      <c r="U74" s="60">
        <v>0</v>
      </c>
      <c r="V74" s="60">
        <v>0</v>
      </c>
      <c r="W74" s="60">
        <v>0</v>
      </c>
      <c r="X74" s="60">
        <v>0</v>
      </c>
      <c r="Y74" s="60">
        <v>0</v>
      </c>
      <c r="Z74" s="60">
        <v>0</v>
      </c>
      <c r="AA74" s="26"/>
      <c r="AB74" s="26"/>
      <c r="AC74" s="26"/>
    </row>
    <row r="75" spans="1:29" x14ac:dyDescent="0.25">
      <c r="A75" s="3" t="s">
        <v>409</v>
      </c>
      <c r="B75" s="50" t="s">
        <v>145</v>
      </c>
      <c r="C75" s="27">
        <f>SUM(C76:C78)</f>
        <v>0</v>
      </c>
      <c r="D75" s="27">
        <f>SUM(D76:D78)</f>
        <v>0</v>
      </c>
      <c r="E75" s="27">
        <f>SUM(E76:E78)</f>
        <v>0</v>
      </c>
      <c r="F75" s="27">
        <f t="shared" ref="F75" si="26">SUM(F76:F78)</f>
        <v>0</v>
      </c>
      <c r="G75" s="27">
        <f t="shared" ref="G75" si="27">SUM(G76:G78)</f>
        <v>0</v>
      </c>
      <c r="H75" s="27">
        <f t="shared" ref="H75" si="28">SUM(H76:H78)</f>
        <v>0</v>
      </c>
      <c r="I75" s="27">
        <f t="shared" ref="I75" si="29">SUM(I76:I78)</f>
        <v>0</v>
      </c>
      <c r="J75" s="28">
        <f t="shared" si="24"/>
        <v>0</v>
      </c>
      <c r="K75" s="27">
        <f t="shared" si="25"/>
        <v>0</v>
      </c>
      <c r="L75" s="46"/>
      <c r="M75" s="46"/>
      <c r="N75" s="45"/>
      <c r="O75" s="46"/>
      <c r="P75" s="27"/>
      <c r="Q75" s="27">
        <f t="shared" ref="Q75" si="30">SUM(Q76:Q78)</f>
        <v>0</v>
      </c>
      <c r="R75" s="64"/>
      <c r="S75" s="64"/>
      <c r="T75" s="64"/>
      <c r="U75" s="64"/>
      <c r="V75" s="64"/>
      <c r="W75" s="64"/>
      <c r="X75" s="64"/>
      <c r="Y75" s="64"/>
      <c r="Z75" s="64"/>
      <c r="AA75" s="27">
        <f t="shared" ref="AA75" si="31">SUM(AA76:AA78)</f>
        <v>0</v>
      </c>
      <c r="AB75" s="48"/>
      <c r="AC75" s="48"/>
    </row>
    <row r="76" spans="1:29" x14ac:dyDescent="0.25">
      <c r="B76" s="19" t="s">
        <v>701</v>
      </c>
      <c r="C76" s="26"/>
      <c r="D76" s="26"/>
      <c r="E76" s="27"/>
      <c r="F76" s="26"/>
      <c r="G76" s="26"/>
      <c r="H76" s="26"/>
      <c r="I76" s="27"/>
      <c r="J76" s="28">
        <f t="shared" si="24"/>
        <v>0</v>
      </c>
      <c r="K76" s="27">
        <f t="shared" si="25"/>
        <v>0</v>
      </c>
      <c r="L76" s="14"/>
      <c r="M76" s="14"/>
      <c r="N76" s="40"/>
      <c r="O76" s="14"/>
      <c r="P76" s="26"/>
      <c r="Q76" s="26"/>
      <c r="R76" s="60">
        <v>0</v>
      </c>
      <c r="S76" s="60">
        <v>0</v>
      </c>
      <c r="T76" s="60">
        <v>0</v>
      </c>
      <c r="U76" s="60">
        <v>0</v>
      </c>
      <c r="V76" s="60">
        <v>0</v>
      </c>
      <c r="W76" s="60">
        <v>0</v>
      </c>
      <c r="X76" s="60">
        <v>0</v>
      </c>
      <c r="Y76" s="60">
        <v>0</v>
      </c>
      <c r="Z76" s="60">
        <v>0</v>
      </c>
      <c r="AA76" s="26"/>
      <c r="AB76" s="26"/>
      <c r="AC76" s="26"/>
    </row>
    <row r="77" spans="1:29" x14ac:dyDescent="0.25">
      <c r="B77" s="19" t="s">
        <v>702</v>
      </c>
      <c r="C77" s="26"/>
      <c r="D77" s="26"/>
      <c r="E77" s="27"/>
      <c r="F77" s="26"/>
      <c r="G77" s="26"/>
      <c r="H77" s="26"/>
      <c r="I77" s="27"/>
      <c r="J77" s="28">
        <f t="shared" si="24"/>
        <v>0</v>
      </c>
      <c r="K77" s="27">
        <f t="shared" si="25"/>
        <v>0</v>
      </c>
      <c r="L77" s="14"/>
      <c r="M77" s="14"/>
      <c r="N77" s="40"/>
      <c r="O77" s="14"/>
      <c r="P77" s="26"/>
      <c r="Q77" s="26"/>
      <c r="R77" s="60">
        <v>0</v>
      </c>
      <c r="S77" s="60">
        <v>0</v>
      </c>
      <c r="T77" s="60">
        <v>0</v>
      </c>
      <c r="U77" s="60">
        <v>0</v>
      </c>
      <c r="V77" s="60">
        <v>0</v>
      </c>
      <c r="W77" s="60">
        <v>0</v>
      </c>
      <c r="X77" s="60">
        <v>0</v>
      </c>
      <c r="Y77" s="60">
        <v>0</v>
      </c>
      <c r="Z77" s="60">
        <v>0</v>
      </c>
      <c r="AA77" s="26"/>
      <c r="AB77" s="26"/>
      <c r="AC77" s="26"/>
    </row>
    <row r="78" spans="1:29" x14ac:dyDescent="0.25">
      <c r="B78" s="19" t="s">
        <v>703</v>
      </c>
      <c r="C78" s="26"/>
      <c r="D78" s="26"/>
      <c r="E78" s="27"/>
      <c r="F78" s="26"/>
      <c r="G78" s="26"/>
      <c r="H78" s="26"/>
      <c r="I78" s="27"/>
      <c r="J78" s="28">
        <f t="shared" si="24"/>
        <v>0</v>
      </c>
      <c r="K78" s="27">
        <f t="shared" si="25"/>
        <v>0</v>
      </c>
      <c r="L78" s="14"/>
      <c r="M78" s="14"/>
      <c r="N78" s="40"/>
      <c r="O78" s="14"/>
      <c r="P78" s="26"/>
      <c r="Q78" s="26"/>
      <c r="R78" s="60">
        <v>0</v>
      </c>
      <c r="S78" s="60">
        <v>0</v>
      </c>
      <c r="T78" s="60">
        <v>0</v>
      </c>
      <c r="U78" s="60">
        <v>0</v>
      </c>
      <c r="V78" s="60">
        <v>0</v>
      </c>
      <c r="W78" s="60">
        <v>0</v>
      </c>
      <c r="X78" s="60">
        <v>0</v>
      </c>
      <c r="Y78" s="60">
        <v>0</v>
      </c>
      <c r="Z78" s="60">
        <v>0</v>
      </c>
      <c r="AA78" s="26"/>
      <c r="AB78" s="26"/>
      <c r="AC78" s="26"/>
    </row>
  </sheetData>
  <mergeCells count="12">
    <mergeCell ref="AA4:AC6"/>
    <mergeCell ref="Q4:Z4"/>
    <mergeCell ref="L4:P5"/>
    <mergeCell ref="X5:Z6"/>
    <mergeCell ref="B4:B6"/>
    <mergeCell ref="C4:E6"/>
    <mergeCell ref="F4:J6"/>
    <mergeCell ref="K4:K6"/>
    <mergeCell ref="R5:W6"/>
    <mergeCell ref="L6:M6"/>
    <mergeCell ref="O6:P6"/>
    <mergeCell ref="Q5:Q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58CB98-5061-41B8-86E7-E90AB1E30DCF}">
          <x14:formula1>
            <xm:f>Listas!$I$2:$I$4</xm:f>
          </x14:formula1>
          <xm:sqref>R9:Z60 R70:Z74 R62:Z64 R66:Z68 R76:Z78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FD34-E058-4976-8F62-D6D4B31F5CA2}">
  <sheetPr>
    <tabColor rgb="FF92D050"/>
    <pageSetUpPr fitToPage="1"/>
  </sheetPr>
  <dimension ref="A1:AC1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760</v>
      </c>
      <c r="D2" s="1" t="str">
        <f>B8</f>
        <v>SALDOS DISPONIBLES EN PATRIMONIOS AUTÓNOMOS Y OTROS RECURSOS ENTREGADOS EN ADMINISTRACIÓN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42.75" x14ac:dyDescent="0.25">
      <c r="A8" s="1" t="s">
        <v>24</v>
      </c>
      <c r="B8" s="24" t="s">
        <v>697</v>
      </c>
      <c r="C8" s="25">
        <f t="shared" ref="C8:I8" si="0">SUM(C9:C10)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SUM(Q9:Q10)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SUM(AA9:AA10)</f>
        <v>0</v>
      </c>
      <c r="AB8" s="23"/>
      <c r="AC8" s="23"/>
    </row>
    <row r="9" spans="1:29" x14ac:dyDescent="0.25">
      <c r="A9" s="3" t="s">
        <v>581</v>
      </c>
      <c r="B9" s="50" t="s">
        <v>303</v>
      </c>
      <c r="C9" s="26"/>
      <c r="D9" s="26"/>
      <c r="E9" s="27">
        <f t="shared" ref="E9:E10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0" si="2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582</v>
      </c>
      <c r="B10" s="50" t="s">
        <v>304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" si="3">F10+G10-H10</f>
        <v>0</v>
      </c>
      <c r="J10" s="28">
        <f>IFERROR(I10/E10*100,0)</f>
        <v>0</v>
      </c>
      <c r="K10" s="27">
        <f t="shared" si="2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F036E-533E-4442-907C-470A16AE46AF}">
          <x14:formula1>
            <xm:f>Listas!$I$2:$I$4</xm:f>
          </x14:formula1>
          <xm:sqref>R9:Z10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6885C-0785-413D-B96C-35874FC13A1A}">
  <sheetPr>
    <tabColor rgb="FF92D050"/>
    <pageSetUpPr fitToPage="1"/>
  </sheetPr>
  <dimension ref="A1:AC23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761</v>
      </c>
      <c r="D2" s="1" t="str">
        <f>B8</f>
        <v>TRANSFERENCIAS POR COBRAR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25</v>
      </c>
      <c r="B8" s="24" t="s">
        <v>698</v>
      </c>
      <c r="C8" s="25">
        <f t="shared" ref="C8:I8" si="0">SUM(C9:C20)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23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SUM(Q9:Q20)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SUM(AA9:AA20)</f>
        <v>0</v>
      </c>
      <c r="AB8" s="23"/>
      <c r="AC8" s="23"/>
    </row>
    <row r="9" spans="1:29" x14ac:dyDescent="0.25">
      <c r="A9" s="3" t="s">
        <v>583</v>
      </c>
      <c r="B9" s="50" t="s">
        <v>305</v>
      </c>
      <c r="C9" s="26"/>
      <c r="D9" s="26"/>
      <c r="E9" s="27">
        <f t="shared" ref="E9:E19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3" si="3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584</v>
      </c>
      <c r="B10" s="50" t="s">
        <v>306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9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ht="30" x14ac:dyDescent="0.25">
      <c r="A11" s="3" t="s">
        <v>585</v>
      </c>
      <c r="B11" s="50" t="s">
        <v>307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ht="30" x14ac:dyDescent="0.25">
      <c r="A12" s="3" t="s">
        <v>586</v>
      </c>
      <c r="B12" s="50" t="s">
        <v>308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ht="30" x14ac:dyDescent="0.25">
      <c r="A13" s="3" t="s">
        <v>587</v>
      </c>
      <c r="B13" s="50" t="s">
        <v>309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ht="45" x14ac:dyDescent="0.25">
      <c r="A14" s="3" t="s">
        <v>588</v>
      </c>
      <c r="B14" s="50" t="s">
        <v>310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ht="30" x14ac:dyDescent="0.25">
      <c r="A15" s="3" t="s">
        <v>589</v>
      </c>
      <c r="B15" s="50" t="s">
        <v>311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26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ht="45" x14ac:dyDescent="0.25">
      <c r="A16" s="3" t="s">
        <v>590</v>
      </c>
      <c r="B16" s="50" t="s">
        <v>312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26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ht="30" x14ac:dyDescent="0.25">
      <c r="A17" s="3" t="s">
        <v>591</v>
      </c>
      <c r="B17" s="50" t="s">
        <v>313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26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ht="30" x14ac:dyDescent="0.25">
      <c r="A18" s="3" t="s">
        <v>592</v>
      </c>
      <c r="B18" s="50" t="s">
        <v>314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26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ht="30" x14ac:dyDescent="0.25">
      <c r="A19" s="3" t="s">
        <v>593</v>
      </c>
      <c r="B19" s="50" t="s">
        <v>315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26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594</v>
      </c>
      <c r="B20" s="50" t="s">
        <v>316</v>
      </c>
      <c r="C20" s="27">
        <f t="shared" ref="C20:I20" si="5">SUM(C21:C23)</f>
        <v>0</v>
      </c>
      <c r="D20" s="27">
        <f t="shared" si="5"/>
        <v>0</v>
      </c>
      <c r="E20" s="27">
        <f t="shared" si="5"/>
        <v>0</v>
      </c>
      <c r="F20" s="27">
        <f t="shared" si="5"/>
        <v>0</v>
      </c>
      <c r="G20" s="27">
        <f t="shared" si="5"/>
        <v>0</v>
      </c>
      <c r="H20" s="27">
        <f t="shared" si="5"/>
        <v>0</v>
      </c>
      <c r="I20" s="27">
        <f t="shared" si="5"/>
        <v>0</v>
      </c>
      <c r="J20" s="28">
        <f t="shared" si="1"/>
        <v>0</v>
      </c>
      <c r="K20" s="27">
        <f t="shared" si="3"/>
        <v>0</v>
      </c>
      <c r="L20" s="46"/>
      <c r="M20" s="46"/>
      <c r="N20" s="45"/>
      <c r="O20" s="46"/>
      <c r="P20" s="46"/>
      <c r="Q20" s="27">
        <f>SUM(Q21:Q23)</f>
        <v>0</v>
      </c>
      <c r="R20" s="64"/>
      <c r="S20" s="64"/>
      <c r="T20" s="64"/>
      <c r="U20" s="64"/>
      <c r="V20" s="64"/>
      <c r="W20" s="64"/>
      <c r="X20" s="64"/>
      <c r="Y20" s="64"/>
      <c r="Z20" s="64"/>
      <c r="AA20" s="27">
        <f>SUM(AA21:AA23)</f>
        <v>0</v>
      </c>
      <c r="AB20" s="48"/>
      <c r="AC20" s="48"/>
    </row>
    <row r="21" spans="1:29" x14ac:dyDescent="0.25">
      <c r="B21" s="19" t="s">
        <v>701</v>
      </c>
      <c r="C21" s="26"/>
      <c r="D21" s="26"/>
      <c r="E21" s="27"/>
      <c r="F21" s="26"/>
      <c r="G21" s="26"/>
      <c r="H21" s="26"/>
      <c r="I21" s="27"/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26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B22" s="19" t="s">
        <v>702</v>
      </c>
      <c r="C22" s="26"/>
      <c r="D22" s="26"/>
      <c r="E22" s="27"/>
      <c r="F22" s="26"/>
      <c r="G22" s="26"/>
      <c r="H22" s="26"/>
      <c r="I22" s="27"/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26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B23" s="19" t="s">
        <v>703</v>
      </c>
      <c r="C23" s="26"/>
      <c r="D23" s="26"/>
      <c r="E23" s="27"/>
      <c r="F23" s="26"/>
      <c r="G23" s="26"/>
      <c r="H23" s="26"/>
      <c r="I23" s="27"/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26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585C79-6B13-4DFB-9AA4-0151D1FBDA08}">
          <x14:formula1>
            <xm:f>Listas!$I$2:$I$4</xm:f>
          </x14:formula1>
          <xm:sqref>R9:Z23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9F1F4-4451-4A0A-AB71-1023A13AB609}">
  <sheetPr>
    <tabColor rgb="FF92D050"/>
    <pageSetUpPr fitToPage="1"/>
  </sheetPr>
  <dimension ref="A1:AC5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762</v>
      </c>
      <c r="D2" s="1" t="str">
        <f>B8</f>
        <v>OTRAS CUENTAS POR COBRAR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26</v>
      </c>
      <c r="B8" s="24" t="s">
        <v>699</v>
      </c>
      <c r="C8" s="25">
        <f t="shared" ref="C8:I8" si="0">SUM(C9:C53)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39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SUM(Q9:Q53)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SUM(AA9:AA53)</f>
        <v>0</v>
      </c>
      <c r="AB8" s="23"/>
      <c r="AC8" s="23"/>
    </row>
    <row r="9" spans="1:29" x14ac:dyDescent="0.25">
      <c r="A9" s="3" t="s">
        <v>595</v>
      </c>
      <c r="B9" s="50" t="s">
        <v>317</v>
      </c>
      <c r="C9" s="26"/>
      <c r="D9" s="26"/>
      <c r="E9" s="27">
        <f t="shared" ref="E9:E52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56" si="3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596</v>
      </c>
      <c r="B10" s="50" t="s">
        <v>318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52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597</v>
      </c>
      <c r="B11" s="50" t="s">
        <v>319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598</v>
      </c>
      <c r="B12" s="50" t="s">
        <v>320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599</v>
      </c>
      <c r="B13" s="50" t="s">
        <v>321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600</v>
      </c>
      <c r="B14" s="50" t="s">
        <v>322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601</v>
      </c>
      <c r="B15" s="50" t="s">
        <v>323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26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602</v>
      </c>
      <c r="B16" s="50" t="s">
        <v>292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26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603</v>
      </c>
      <c r="B17" s="50" t="s">
        <v>324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26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604</v>
      </c>
      <c r="B18" s="50" t="s">
        <v>325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26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ht="30" x14ac:dyDescent="0.25">
      <c r="A19" s="3" t="s">
        <v>605</v>
      </c>
      <c r="B19" s="50" t="s">
        <v>326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26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606</v>
      </c>
      <c r="B20" s="50" t="s">
        <v>671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26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ht="30" x14ac:dyDescent="0.25">
      <c r="A21" s="3" t="s">
        <v>607</v>
      </c>
      <c r="B21" s="50" t="s">
        <v>327</v>
      </c>
      <c r="C21" s="26"/>
      <c r="D21" s="26"/>
      <c r="E21" s="27">
        <f t="shared" si="2"/>
        <v>0</v>
      </c>
      <c r="F21" s="26"/>
      <c r="G21" s="26"/>
      <c r="H21" s="26"/>
      <c r="I21" s="27">
        <f t="shared" si="4"/>
        <v>0</v>
      </c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26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A22" s="3" t="s">
        <v>608</v>
      </c>
      <c r="B22" s="50" t="s">
        <v>328</v>
      </c>
      <c r="C22" s="26"/>
      <c r="D22" s="26"/>
      <c r="E22" s="27">
        <f t="shared" si="2"/>
        <v>0</v>
      </c>
      <c r="F22" s="26"/>
      <c r="G22" s="26"/>
      <c r="H22" s="26"/>
      <c r="I22" s="27">
        <f t="shared" si="4"/>
        <v>0</v>
      </c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26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A23" s="3" t="s">
        <v>609</v>
      </c>
      <c r="B23" s="50" t="s">
        <v>329</v>
      </c>
      <c r="C23" s="26"/>
      <c r="D23" s="26"/>
      <c r="E23" s="27">
        <f t="shared" si="2"/>
        <v>0</v>
      </c>
      <c r="F23" s="26"/>
      <c r="G23" s="26"/>
      <c r="H23" s="26"/>
      <c r="I23" s="27">
        <f t="shared" si="4"/>
        <v>0</v>
      </c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26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x14ac:dyDescent="0.25">
      <c r="A24" s="3" t="s">
        <v>610</v>
      </c>
      <c r="B24" s="50" t="s">
        <v>330</v>
      </c>
      <c r="C24" s="26"/>
      <c r="D24" s="26"/>
      <c r="E24" s="27">
        <f t="shared" si="2"/>
        <v>0</v>
      </c>
      <c r="F24" s="26"/>
      <c r="G24" s="26"/>
      <c r="H24" s="26"/>
      <c r="I24" s="27">
        <f t="shared" si="4"/>
        <v>0</v>
      </c>
      <c r="J24" s="28">
        <f t="shared" si="1"/>
        <v>0</v>
      </c>
      <c r="K24" s="27">
        <f t="shared" si="3"/>
        <v>0</v>
      </c>
      <c r="L24" s="14"/>
      <c r="M24" s="14"/>
      <c r="N24" s="40"/>
      <c r="O24" s="14"/>
      <c r="P24" s="26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x14ac:dyDescent="0.25">
      <c r="A25" s="3" t="s">
        <v>611</v>
      </c>
      <c r="B25" s="50" t="s">
        <v>331</v>
      </c>
      <c r="C25" s="26"/>
      <c r="D25" s="26"/>
      <c r="E25" s="27">
        <f t="shared" si="2"/>
        <v>0</v>
      </c>
      <c r="F25" s="26"/>
      <c r="G25" s="26"/>
      <c r="H25" s="26"/>
      <c r="I25" s="27">
        <f t="shared" si="4"/>
        <v>0</v>
      </c>
      <c r="J25" s="28">
        <f t="shared" si="1"/>
        <v>0</v>
      </c>
      <c r="K25" s="27">
        <f t="shared" si="3"/>
        <v>0</v>
      </c>
      <c r="L25" s="14"/>
      <c r="M25" s="14"/>
      <c r="N25" s="40"/>
      <c r="O25" s="14"/>
      <c r="P25" s="26"/>
      <c r="Q25" s="26"/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26"/>
      <c r="AB25" s="26"/>
      <c r="AC25" s="26"/>
    </row>
    <row r="26" spans="1:29" x14ac:dyDescent="0.25">
      <c r="A26" s="3" t="s">
        <v>612</v>
      </c>
      <c r="B26" s="50" t="s">
        <v>332</v>
      </c>
      <c r="C26" s="26"/>
      <c r="D26" s="26"/>
      <c r="E26" s="27">
        <f t="shared" si="2"/>
        <v>0</v>
      </c>
      <c r="F26" s="26"/>
      <c r="G26" s="26"/>
      <c r="H26" s="26"/>
      <c r="I26" s="27">
        <f t="shared" si="4"/>
        <v>0</v>
      </c>
      <c r="J26" s="28">
        <f t="shared" si="1"/>
        <v>0</v>
      </c>
      <c r="K26" s="27">
        <f t="shared" si="3"/>
        <v>0</v>
      </c>
      <c r="L26" s="14"/>
      <c r="M26" s="14"/>
      <c r="N26" s="40"/>
      <c r="O26" s="14"/>
      <c r="P26" s="26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x14ac:dyDescent="0.25">
      <c r="A27" s="3" t="s">
        <v>613</v>
      </c>
      <c r="B27" s="50" t="s">
        <v>672</v>
      </c>
      <c r="C27" s="26"/>
      <c r="D27" s="26"/>
      <c r="E27" s="27">
        <f t="shared" si="2"/>
        <v>0</v>
      </c>
      <c r="F27" s="26"/>
      <c r="G27" s="26"/>
      <c r="H27" s="26"/>
      <c r="I27" s="27">
        <f t="shared" si="4"/>
        <v>0</v>
      </c>
      <c r="J27" s="28">
        <f t="shared" si="1"/>
        <v>0</v>
      </c>
      <c r="K27" s="27">
        <f t="shared" si="3"/>
        <v>0</v>
      </c>
      <c r="L27" s="14"/>
      <c r="M27" s="14"/>
      <c r="N27" s="40"/>
      <c r="O27" s="14"/>
      <c r="P27" s="26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x14ac:dyDescent="0.25">
      <c r="A28" s="3" t="s">
        <v>614</v>
      </c>
      <c r="B28" s="50" t="s">
        <v>333</v>
      </c>
      <c r="C28" s="26"/>
      <c r="D28" s="26"/>
      <c r="E28" s="27">
        <f t="shared" si="2"/>
        <v>0</v>
      </c>
      <c r="F28" s="26"/>
      <c r="G28" s="26"/>
      <c r="H28" s="26"/>
      <c r="I28" s="27">
        <f t="shared" si="4"/>
        <v>0</v>
      </c>
      <c r="J28" s="28">
        <f t="shared" si="1"/>
        <v>0</v>
      </c>
      <c r="K28" s="27">
        <f t="shared" si="3"/>
        <v>0</v>
      </c>
      <c r="L28" s="14"/>
      <c r="M28" s="14"/>
      <c r="N28" s="40"/>
      <c r="O28" s="14"/>
      <c r="P28" s="26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  <row r="29" spans="1:29" ht="30" x14ac:dyDescent="0.25">
      <c r="A29" s="3" t="s">
        <v>615</v>
      </c>
      <c r="B29" s="50" t="s">
        <v>334</v>
      </c>
      <c r="C29" s="26"/>
      <c r="D29" s="26"/>
      <c r="E29" s="27">
        <f t="shared" si="2"/>
        <v>0</v>
      </c>
      <c r="F29" s="26"/>
      <c r="G29" s="26"/>
      <c r="H29" s="26"/>
      <c r="I29" s="27">
        <f t="shared" si="4"/>
        <v>0</v>
      </c>
      <c r="J29" s="28">
        <f t="shared" si="1"/>
        <v>0</v>
      </c>
      <c r="K29" s="27">
        <f t="shared" si="3"/>
        <v>0</v>
      </c>
      <c r="L29" s="14"/>
      <c r="M29" s="14"/>
      <c r="N29" s="40"/>
      <c r="O29" s="14"/>
      <c r="P29" s="26"/>
      <c r="Q29" s="26"/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26"/>
      <c r="AB29" s="26"/>
      <c r="AC29" s="26"/>
    </row>
    <row r="30" spans="1:29" x14ac:dyDescent="0.25">
      <c r="A30" s="3" t="s">
        <v>616</v>
      </c>
      <c r="B30" s="50" t="s">
        <v>335</v>
      </c>
      <c r="C30" s="26"/>
      <c r="D30" s="26"/>
      <c r="E30" s="27">
        <f t="shared" si="2"/>
        <v>0</v>
      </c>
      <c r="F30" s="26"/>
      <c r="G30" s="26"/>
      <c r="H30" s="26"/>
      <c r="I30" s="27">
        <f t="shared" si="4"/>
        <v>0</v>
      </c>
      <c r="J30" s="28">
        <f t="shared" si="1"/>
        <v>0</v>
      </c>
      <c r="K30" s="27">
        <f t="shared" si="3"/>
        <v>0</v>
      </c>
      <c r="L30" s="14"/>
      <c r="M30" s="14"/>
      <c r="N30" s="40"/>
      <c r="O30" s="14"/>
      <c r="P30" s="26"/>
      <c r="Q30" s="26"/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26"/>
      <c r="AB30" s="26"/>
      <c r="AC30" s="26"/>
    </row>
    <row r="31" spans="1:29" x14ac:dyDescent="0.25">
      <c r="A31" s="3" t="s">
        <v>617</v>
      </c>
      <c r="B31" s="50" t="s">
        <v>336</v>
      </c>
      <c r="C31" s="26"/>
      <c r="D31" s="26"/>
      <c r="E31" s="27">
        <f t="shared" si="2"/>
        <v>0</v>
      </c>
      <c r="F31" s="26"/>
      <c r="G31" s="26"/>
      <c r="H31" s="26"/>
      <c r="I31" s="27">
        <f t="shared" si="4"/>
        <v>0</v>
      </c>
      <c r="J31" s="28">
        <f t="shared" si="1"/>
        <v>0</v>
      </c>
      <c r="K31" s="27">
        <f t="shared" si="3"/>
        <v>0</v>
      </c>
      <c r="L31" s="14"/>
      <c r="M31" s="14"/>
      <c r="N31" s="40"/>
      <c r="O31" s="14"/>
      <c r="P31" s="26"/>
      <c r="Q31" s="26"/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26"/>
      <c r="AB31" s="26"/>
      <c r="AC31" s="26"/>
    </row>
    <row r="32" spans="1:29" x14ac:dyDescent="0.25">
      <c r="A32" s="3" t="s">
        <v>618</v>
      </c>
      <c r="B32" s="50" t="s">
        <v>337</v>
      </c>
      <c r="C32" s="26"/>
      <c r="D32" s="26"/>
      <c r="E32" s="27">
        <f t="shared" si="2"/>
        <v>0</v>
      </c>
      <c r="F32" s="26"/>
      <c r="G32" s="26"/>
      <c r="H32" s="26"/>
      <c r="I32" s="27">
        <f t="shared" si="4"/>
        <v>0</v>
      </c>
      <c r="J32" s="28">
        <f t="shared" si="1"/>
        <v>0</v>
      </c>
      <c r="K32" s="27">
        <f t="shared" si="3"/>
        <v>0</v>
      </c>
      <c r="L32" s="14"/>
      <c r="M32" s="14"/>
      <c r="N32" s="40"/>
      <c r="O32" s="14"/>
      <c r="P32" s="26"/>
      <c r="Q32" s="26"/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26"/>
      <c r="AB32" s="26"/>
      <c r="AC32" s="26"/>
    </row>
    <row r="33" spans="1:29" x14ac:dyDescent="0.25">
      <c r="A33" s="3" t="s">
        <v>619</v>
      </c>
      <c r="B33" s="50" t="s">
        <v>338</v>
      </c>
      <c r="C33" s="26"/>
      <c r="D33" s="26"/>
      <c r="E33" s="27">
        <f t="shared" si="2"/>
        <v>0</v>
      </c>
      <c r="F33" s="26"/>
      <c r="G33" s="26"/>
      <c r="H33" s="26"/>
      <c r="I33" s="27">
        <f t="shared" si="4"/>
        <v>0</v>
      </c>
      <c r="J33" s="28">
        <f t="shared" si="1"/>
        <v>0</v>
      </c>
      <c r="K33" s="27">
        <f t="shared" si="3"/>
        <v>0</v>
      </c>
      <c r="L33" s="14"/>
      <c r="M33" s="14"/>
      <c r="N33" s="40"/>
      <c r="O33" s="14"/>
      <c r="P33" s="26"/>
      <c r="Q33" s="26"/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26"/>
      <c r="AB33" s="26"/>
      <c r="AC33" s="26"/>
    </row>
    <row r="34" spans="1:29" x14ac:dyDescent="0.25">
      <c r="A34" s="3" t="s">
        <v>620</v>
      </c>
      <c r="B34" s="50" t="s">
        <v>339</v>
      </c>
      <c r="C34" s="26"/>
      <c r="D34" s="26"/>
      <c r="E34" s="27">
        <f t="shared" si="2"/>
        <v>0</v>
      </c>
      <c r="F34" s="26"/>
      <c r="G34" s="26"/>
      <c r="H34" s="26"/>
      <c r="I34" s="27">
        <f t="shared" si="4"/>
        <v>0</v>
      </c>
      <c r="J34" s="28">
        <f t="shared" si="1"/>
        <v>0</v>
      </c>
      <c r="K34" s="27">
        <f t="shared" si="3"/>
        <v>0</v>
      </c>
      <c r="L34" s="14"/>
      <c r="M34" s="14"/>
      <c r="N34" s="40"/>
      <c r="O34" s="14"/>
      <c r="P34" s="26"/>
      <c r="Q34" s="26"/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26"/>
      <c r="AB34" s="26"/>
      <c r="AC34" s="26"/>
    </row>
    <row r="35" spans="1:29" x14ac:dyDescent="0.25">
      <c r="A35" s="3" t="s">
        <v>621</v>
      </c>
      <c r="B35" s="50" t="s">
        <v>340</v>
      </c>
      <c r="C35" s="26"/>
      <c r="D35" s="26"/>
      <c r="E35" s="27">
        <f t="shared" si="2"/>
        <v>0</v>
      </c>
      <c r="F35" s="26"/>
      <c r="G35" s="26"/>
      <c r="H35" s="26"/>
      <c r="I35" s="27">
        <f t="shared" si="4"/>
        <v>0</v>
      </c>
      <c r="J35" s="28">
        <f t="shared" si="1"/>
        <v>0</v>
      </c>
      <c r="K35" s="27">
        <f t="shared" si="3"/>
        <v>0</v>
      </c>
      <c r="L35" s="14"/>
      <c r="M35" s="14"/>
      <c r="N35" s="40"/>
      <c r="O35" s="14"/>
      <c r="P35" s="26"/>
      <c r="Q35" s="26"/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26"/>
      <c r="AB35" s="26"/>
      <c r="AC35" s="26"/>
    </row>
    <row r="36" spans="1:29" x14ac:dyDescent="0.25">
      <c r="A36" s="3" t="s">
        <v>622</v>
      </c>
      <c r="B36" s="50" t="s">
        <v>681</v>
      </c>
      <c r="C36" s="26"/>
      <c r="D36" s="26"/>
      <c r="E36" s="27">
        <f t="shared" si="2"/>
        <v>0</v>
      </c>
      <c r="F36" s="26"/>
      <c r="G36" s="26"/>
      <c r="H36" s="26"/>
      <c r="I36" s="27">
        <f t="shared" si="4"/>
        <v>0</v>
      </c>
      <c r="J36" s="28">
        <f t="shared" si="1"/>
        <v>0</v>
      </c>
      <c r="K36" s="27">
        <f t="shared" si="3"/>
        <v>0</v>
      </c>
      <c r="L36" s="14"/>
      <c r="M36" s="14"/>
      <c r="N36" s="40"/>
      <c r="O36" s="14"/>
      <c r="P36" s="26"/>
      <c r="Q36" s="26"/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26"/>
      <c r="AB36" s="26"/>
      <c r="AC36" s="26"/>
    </row>
    <row r="37" spans="1:29" ht="45" x14ac:dyDescent="0.25">
      <c r="A37" s="3" t="s">
        <v>623</v>
      </c>
      <c r="B37" s="50" t="s">
        <v>341</v>
      </c>
      <c r="C37" s="26"/>
      <c r="D37" s="26"/>
      <c r="E37" s="27">
        <f t="shared" si="2"/>
        <v>0</v>
      </c>
      <c r="F37" s="26"/>
      <c r="G37" s="26"/>
      <c r="H37" s="26"/>
      <c r="I37" s="27">
        <f t="shared" si="4"/>
        <v>0</v>
      </c>
      <c r="J37" s="28">
        <f t="shared" si="1"/>
        <v>0</v>
      </c>
      <c r="K37" s="27">
        <f t="shared" si="3"/>
        <v>0</v>
      </c>
      <c r="L37" s="14"/>
      <c r="M37" s="14"/>
      <c r="N37" s="40"/>
      <c r="O37" s="14"/>
      <c r="P37" s="26"/>
      <c r="Q37" s="26"/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26"/>
      <c r="AB37" s="26"/>
      <c r="AC37" s="26"/>
    </row>
    <row r="38" spans="1:29" x14ac:dyDescent="0.25">
      <c r="A38" s="3" t="s">
        <v>624</v>
      </c>
      <c r="B38" s="50" t="s">
        <v>342</v>
      </c>
      <c r="C38" s="26"/>
      <c r="D38" s="26"/>
      <c r="E38" s="27">
        <f t="shared" si="2"/>
        <v>0</v>
      </c>
      <c r="F38" s="26"/>
      <c r="G38" s="26"/>
      <c r="H38" s="26"/>
      <c r="I38" s="27">
        <f t="shared" si="4"/>
        <v>0</v>
      </c>
      <c r="J38" s="28">
        <f t="shared" si="1"/>
        <v>0</v>
      </c>
      <c r="K38" s="27">
        <f t="shared" si="3"/>
        <v>0</v>
      </c>
      <c r="L38" s="14"/>
      <c r="M38" s="14"/>
      <c r="N38" s="40"/>
      <c r="O38" s="14"/>
      <c r="P38" s="26"/>
      <c r="Q38" s="26"/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26"/>
      <c r="AB38" s="26"/>
      <c r="AC38" s="26"/>
    </row>
    <row r="39" spans="1:29" x14ac:dyDescent="0.25">
      <c r="A39" s="3" t="s">
        <v>625</v>
      </c>
      <c r="B39" s="50" t="s">
        <v>343</v>
      </c>
      <c r="C39" s="26"/>
      <c r="D39" s="26"/>
      <c r="E39" s="27">
        <f t="shared" si="2"/>
        <v>0</v>
      </c>
      <c r="F39" s="26"/>
      <c r="G39" s="26"/>
      <c r="H39" s="26"/>
      <c r="I39" s="27">
        <f t="shared" si="4"/>
        <v>0</v>
      </c>
      <c r="J39" s="28">
        <f t="shared" si="1"/>
        <v>0</v>
      </c>
      <c r="K39" s="27">
        <f t="shared" si="3"/>
        <v>0</v>
      </c>
      <c r="L39" s="14"/>
      <c r="M39" s="14"/>
      <c r="N39" s="40"/>
      <c r="O39" s="14"/>
      <c r="P39" s="26"/>
      <c r="Q39" s="26"/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60">
        <v>0</v>
      </c>
      <c r="AA39" s="26"/>
      <c r="AB39" s="26"/>
      <c r="AC39" s="26"/>
    </row>
    <row r="40" spans="1:29" x14ac:dyDescent="0.25">
      <c r="A40" s="3" t="s">
        <v>626</v>
      </c>
      <c r="B40" s="50" t="s">
        <v>265</v>
      </c>
      <c r="C40" s="26"/>
      <c r="D40" s="26"/>
      <c r="E40" s="27">
        <f t="shared" si="2"/>
        <v>0</v>
      </c>
      <c r="F40" s="26"/>
      <c r="G40" s="26"/>
      <c r="H40" s="26"/>
      <c r="I40" s="27">
        <f t="shared" si="4"/>
        <v>0</v>
      </c>
      <c r="J40" s="28">
        <f t="shared" ref="J40:J56" si="5">IFERROR(I40/E40*100,0)</f>
        <v>0</v>
      </c>
      <c r="K40" s="27">
        <f t="shared" si="3"/>
        <v>0</v>
      </c>
      <c r="L40" s="14"/>
      <c r="M40" s="14"/>
      <c r="N40" s="40"/>
      <c r="O40" s="14"/>
      <c r="P40" s="26"/>
      <c r="Q40" s="26"/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26"/>
      <c r="AB40" s="26"/>
      <c r="AC40" s="26"/>
    </row>
    <row r="41" spans="1:29" x14ac:dyDescent="0.25">
      <c r="A41" s="3" t="s">
        <v>627</v>
      </c>
      <c r="B41" s="50" t="s">
        <v>344</v>
      </c>
      <c r="C41" s="26"/>
      <c r="D41" s="26"/>
      <c r="E41" s="27">
        <f t="shared" si="2"/>
        <v>0</v>
      </c>
      <c r="F41" s="26"/>
      <c r="G41" s="26"/>
      <c r="H41" s="26"/>
      <c r="I41" s="27">
        <f t="shared" si="4"/>
        <v>0</v>
      </c>
      <c r="J41" s="28">
        <f t="shared" si="5"/>
        <v>0</v>
      </c>
      <c r="K41" s="27">
        <f t="shared" si="3"/>
        <v>0</v>
      </c>
      <c r="L41" s="14"/>
      <c r="M41" s="14"/>
      <c r="N41" s="40"/>
      <c r="O41" s="14"/>
      <c r="P41" s="26"/>
      <c r="Q41" s="26"/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26"/>
      <c r="AB41" s="26"/>
      <c r="AC41" s="26"/>
    </row>
    <row r="42" spans="1:29" x14ac:dyDescent="0.25">
      <c r="A42" s="3" t="s">
        <v>628</v>
      </c>
      <c r="B42" s="50" t="s">
        <v>345</v>
      </c>
      <c r="C42" s="26"/>
      <c r="D42" s="26"/>
      <c r="E42" s="27">
        <f t="shared" si="2"/>
        <v>0</v>
      </c>
      <c r="F42" s="26"/>
      <c r="G42" s="26"/>
      <c r="H42" s="26"/>
      <c r="I42" s="27">
        <f t="shared" si="4"/>
        <v>0</v>
      </c>
      <c r="J42" s="28">
        <f t="shared" si="5"/>
        <v>0</v>
      </c>
      <c r="K42" s="27">
        <f t="shared" si="3"/>
        <v>0</v>
      </c>
      <c r="L42" s="14"/>
      <c r="M42" s="14"/>
      <c r="N42" s="40"/>
      <c r="O42" s="14"/>
      <c r="P42" s="26"/>
      <c r="Q42" s="26"/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26"/>
      <c r="AB42" s="26"/>
      <c r="AC42" s="26"/>
    </row>
    <row r="43" spans="1:29" ht="30" x14ac:dyDescent="0.25">
      <c r="A43" s="3" t="s">
        <v>629</v>
      </c>
      <c r="B43" s="50" t="s">
        <v>346</v>
      </c>
      <c r="C43" s="26"/>
      <c r="D43" s="26"/>
      <c r="E43" s="27">
        <f t="shared" si="2"/>
        <v>0</v>
      </c>
      <c r="F43" s="26"/>
      <c r="G43" s="26"/>
      <c r="H43" s="26"/>
      <c r="I43" s="27">
        <f t="shared" si="4"/>
        <v>0</v>
      </c>
      <c r="J43" s="28">
        <f t="shared" si="5"/>
        <v>0</v>
      </c>
      <c r="K43" s="27">
        <f t="shared" si="3"/>
        <v>0</v>
      </c>
      <c r="L43" s="14"/>
      <c r="M43" s="14"/>
      <c r="N43" s="40"/>
      <c r="O43" s="14"/>
      <c r="P43" s="26"/>
      <c r="Q43" s="26"/>
      <c r="R43" s="60">
        <v>0</v>
      </c>
      <c r="S43" s="60">
        <v>0</v>
      </c>
      <c r="T43" s="60"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  <c r="AA43" s="26"/>
      <c r="AB43" s="26"/>
      <c r="AC43" s="26"/>
    </row>
    <row r="44" spans="1:29" x14ac:dyDescent="0.25">
      <c r="A44" s="3" t="s">
        <v>630</v>
      </c>
      <c r="B44" s="50" t="s">
        <v>347</v>
      </c>
      <c r="C44" s="26"/>
      <c r="D44" s="26"/>
      <c r="E44" s="27">
        <f t="shared" si="2"/>
        <v>0</v>
      </c>
      <c r="F44" s="26"/>
      <c r="G44" s="26"/>
      <c r="H44" s="26"/>
      <c r="I44" s="27">
        <f t="shared" si="4"/>
        <v>0</v>
      </c>
      <c r="J44" s="28">
        <f t="shared" si="5"/>
        <v>0</v>
      </c>
      <c r="K44" s="27">
        <f t="shared" si="3"/>
        <v>0</v>
      </c>
      <c r="L44" s="14"/>
      <c r="M44" s="14"/>
      <c r="N44" s="40"/>
      <c r="O44" s="14"/>
      <c r="P44" s="26"/>
      <c r="Q44" s="26"/>
      <c r="R44" s="60">
        <v>0</v>
      </c>
      <c r="S44" s="60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26"/>
      <c r="AB44" s="26"/>
      <c r="AC44" s="26"/>
    </row>
    <row r="45" spans="1:29" ht="30" x14ac:dyDescent="0.25">
      <c r="A45" s="3" t="s">
        <v>631</v>
      </c>
      <c r="B45" s="50" t="s">
        <v>348</v>
      </c>
      <c r="C45" s="26"/>
      <c r="D45" s="26"/>
      <c r="E45" s="27">
        <f t="shared" si="2"/>
        <v>0</v>
      </c>
      <c r="F45" s="26"/>
      <c r="G45" s="26"/>
      <c r="H45" s="26"/>
      <c r="I45" s="27">
        <f t="shared" si="4"/>
        <v>0</v>
      </c>
      <c r="J45" s="28">
        <f t="shared" si="5"/>
        <v>0</v>
      </c>
      <c r="K45" s="27">
        <f t="shared" si="3"/>
        <v>0</v>
      </c>
      <c r="L45" s="14"/>
      <c r="M45" s="14"/>
      <c r="N45" s="40"/>
      <c r="O45" s="14"/>
      <c r="P45" s="26"/>
      <c r="Q45" s="26"/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26"/>
      <c r="AB45" s="26"/>
      <c r="AC45" s="26"/>
    </row>
    <row r="46" spans="1:29" ht="30" x14ac:dyDescent="0.25">
      <c r="A46" s="3" t="s">
        <v>632</v>
      </c>
      <c r="B46" s="50" t="s">
        <v>349</v>
      </c>
      <c r="C46" s="26"/>
      <c r="D46" s="26"/>
      <c r="E46" s="27">
        <f t="shared" si="2"/>
        <v>0</v>
      </c>
      <c r="F46" s="26"/>
      <c r="G46" s="26"/>
      <c r="H46" s="26"/>
      <c r="I46" s="27">
        <f t="shared" si="4"/>
        <v>0</v>
      </c>
      <c r="J46" s="28">
        <f t="shared" si="5"/>
        <v>0</v>
      </c>
      <c r="K46" s="27">
        <f t="shared" si="3"/>
        <v>0</v>
      </c>
      <c r="L46" s="14"/>
      <c r="M46" s="14"/>
      <c r="N46" s="40"/>
      <c r="O46" s="14"/>
      <c r="P46" s="26"/>
      <c r="Q46" s="26"/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  <c r="AA46" s="26"/>
      <c r="AB46" s="26"/>
      <c r="AC46" s="26"/>
    </row>
    <row r="47" spans="1:29" x14ac:dyDescent="0.25">
      <c r="A47" s="3" t="s">
        <v>633</v>
      </c>
      <c r="B47" s="50" t="s">
        <v>350</v>
      </c>
      <c r="C47" s="26"/>
      <c r="D47" s="26"/>
      <c r="E47" s="27">
        <f t="shared" si="2"/>
        <v>0</v>
      </c>
      <c r="F47" s="26"/>
      <c r="G47" s="26"/>
      <c r="H47" s="26"/>
      <c r="I47" s="27">
        <f t="shared" si="4"/>
        <v>0</v>
      </c>
      <c r="J47" s="28">
        <f t="shared" si="5"/>
        <v>0</v>
      </c>
      <c r="K47" s="27">
        <f t="shared" si="3"/>
        <v>0</v>
      </c>
      <c r="L47" s="14"/>
      <c r="M47" s="14"/>
      <c r="N47" s="40"/>
      <c r="O47" s="14"/>
      <c r="P47" s="26"/>
      <c r="Q47" s="26"/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26"/>
      <c r="AB47" s="26"/>
      <c r="AC47" s="26"/>
    </row>
    <row r="48" spans="1:29" x14ac:dyDescent="0.25">
      <c r="A48" s="3" t="s">
        <v>634</v>
      </c>
      <c r="B48" s="50" t="s">
        <v>351</v>
      </c>
      <c r="C48" s="26"/>
      <c r="D48" s="26"/>
      <c r="E48" s="27">
        <f t="shared" si="2"/>
        <v>0</v>
      </c>
      <c r="F48" s="26"/>
      <c r="G48" s="26"/>
      <c r="H48" s="26"/>
      <c r="I48" s="27">
        <f t="shared" si="4"/>
        <v>0</v>
      </c>
      <c r="J48" s="28">
        <f t="shared" si="5"/>
        <v>0</v>
      </c>
      <c r="K48" s="27">
        <f t="shared" si="3"/>
        <v>0</v>
      </c>
      <c r="L48" s="14"/>
      <c r="M48" s="14"/>
      <c r="N48" s="40"/>
      <c r="O48" s="14"/>
      <c r="P48" s="26"/>
      <c r="Q48" s="26"/>
      <c r="R48" s="60">
        <v>0</v>
      </c>
      <c r="S48" s="60">
        <v>0</v>
      </c>
      <c r="T48" s="60">
        <v>0</v>
      </c>
      <c r="U48" s="60">
        <v>0</v>
      </c>
      <c r="V48" s="60">
        <v>0</v>
      </c>
      <c r="W48" s="60">
        <v>0</v>
      </c>
      <c r="X48" s="60">
        <v>0</v>
      </c>
      <c r="Y48" s="60">
        <v>0</v>
      </c>
      <c r="Z48" s="60">
        <v>0</v>
      </c>
      <c r="AA48" s="26"/>
      <c r="AB48" s="26"/>
      <c r="AC48" s="26"/>
    </row>
    <row r="49" spans="1:29" ht="30" x14ac:dyDescent="0.25">
      <c r="A49" s="3" t="s">
        <v>635</v>
      </c>
      <c r="B49" s="50" t="s">
        <v>352</v>
      </c>
      <c r="C49" s="26"/>
      <c r="D49" s="26"/>
      <c r="E49" s="27">
        <f t="shared" si="2"/>
        <v>0</v>
      </c>
      <c r="F49" s="26"/>
      <c r="G49" s="26"/>
      <c r="H49" s="26"/>
      <c r="I49" s="27">
        <f t="shared" si="4"/>
        <v>0</v>
      </c>
      <c r="J49" s="28">
        <f t="shared" si="5"/>
        <v>0</v>
      </c>
      <c r="K49" s="27">
        <f t="shared" si="3"/>
        <v>0</v>
      </c>
      <c r="L49" s="14"/>
      <c r="M49" s="14"/>
      <c r="N49" s="40"/>
      <c r="O49" s="14"/>
      <c r="P49" s="26"/>
      <c r="Q49" s="26"/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60">
        <v>0</v>
      </c>
      <c r="Z49" s="60">
        <v>0</v>
      </c>
      <c r="AA49" s="26"/>
      <c r="AB49" s="26"/>
      <c r="AC49" s="26"/>
    </row>
    <row r="50" spans="1:29" x14ac:dyDescent="0.25">
      <c r="A50" s="3" t="s">
        <v>636</v>
      </c>
      <c r="B50" s="50" t="s">
        <v>353</v>
      </c>
      <c r="C50" s="26"/>
      <c r="D50" s="26"/>
      <c r="E50" s="27">
        <f t="shared" si="2"/>
        <v>0</v>
      </c>
      <c r="F50" s="26"/>
      <c r="G50" s="26"/>
      <c r="H50" s="26"/>
      <c r="I50" s="27">
        <f t="shared" si="4"/>
        <v>0</v>
      </c>
      <c r="J50" s="28">
        <f t="shared" si="5"/>
        <v>0</v>
      </c>
      <c r="K50" s="27">
        <f t="shared" si="3"/>
        <v>0</v>
      </c>
      <c r="L50" s="14"/>
      <c r="M50" s="14"/>
      <c r="N50" s="40"/>
      <c r="O50" s="14"/>
      <c r="P50" s="26"/>
      <c r="Q50" s="26"/>
      <c r="R50" s="60">
        <v>0</v>
      </c>
      <c r="S50" s="60">
        <v>0</v>
      </c>
      <c r="T50" s="60">
        <v>0</v>
      </c>
      <c r="U50" s="60">
        <v>0</v>
      </c>
      <c r="V50" s="60">
        <v>0</v>
      </c>
      <c r="W50" s="60">
        <v>0</v>
      </c>
      <c r="X50" s="60">
        <v>0</v>
      </c>
      <c r="Y50" s="60">
        <v>0</v>
      </c>
      <c r="Z50" s="60">
        <v>0</v>
      </c>
      <c r="AA50" s="26"/>
      <c r="AB50" s="26"/>
      <c r="AC50" s="26"/>
    </row>
    <row r="51" spans="1:29" ht="45" x14ac:dyDescent="0.25">
      <c r="A51" s="3" t="s">
        <v>637</v>
      </c>
      <c r="B51" s="50" t="s">
        <v>354</v>
      </c>
      <c r="C51" s="26"/>
      <c r="D51" s="26"/>
      <c r="E51" s="27">
        <f t="shared" si="2"/>
        <v>0</v>
      </c>
      <c r="F51" s="26"/>
      <c r="G51" s="26"/>
      <c r="H51" s="26"/>
      <c r="I51" s="27">
        <f t="shared" si="4"/>
        <v>0</v>
      </c>
      <c r="J51" s="28">
        <f t="shared" si="5"/>
        <v>0</v>
      </c>
      <c r="K51" s="27">
        <f t="shared" si="3"/>
        <v>0</v>
      </c>
      <c r="L51" s="14"/>
      <c r="M51" s="14"/>
      <c r="N51" s="40"/>
      <c r="O51" s="14"/>
      <c r="P51" s="26"/>
      <c r="Q51" s="26"/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60">
        <v>0</v>
      </c>
      <c r="X51" s="60">
        <v>0</v>
      </c>
      <c r="Y51" s="60">
        <v>0</v>
      </c>
      <c r="Z51" s="60">
        <v>0</v>
      </c>
      <c r="AA51" s="26"/>
      <c r="AB51" s="26"/>
      <c r="AC51" s="26"/>
    </row>
    <row r="52" spans="1:29" x14ac:dyDescent="0.25">
      <c r="A52" s="3" t="s">
        <v>638</v>
      </c>
      <c r="B52" s="50" t="s">
        <v>355</v>
      </c>
      <c r="C52" s="26"/>
      <c r="D52" s="26"/>
      <c r="E52" s="27">
        <f t="shared" si="2"/>
        <v>0</v>
      </c>
      <c r="F52" s="26"/>
      <c r="G52" s="26"/>
      <c r="H52" s="26"/>
      <c r="I52" s="27">
        <f t="shared" si="4"/>
        <v>0</v>
      </c>
      <c r="J52" s="28">
        <f t="shared" si="5"/>
        <v>0</v>
      </c>
      <c r="K52" s="27">
        <f t="shared" si="3"/>
        <v>0</v>
      </c>
      <c r="L52" s="14"/>
      <c r="M52" s="14"/>
      <c r="N52" s="40"/>
      <c r="O52" s="14"/>
      <c r="P52" s="26"/>
      <c r="Q52" s="26"/>
      <c r="R52" s="60">
        <v>0</v>
      </c>
      <c r="S52" s="60">
        <v>0</v>
      </c>
      <c r="T52" s="60">
        <v>0</v>
      </c>
      <c r="U52" s="60">
        <v>0</v>
      </c>
      <c r="V52" s="60">
        <v>0</v>
      </c>
      <c r="W52" s="60">
        <v>0</v>
      </c>
      <c r="X52" s="60">
        <v>0</v>
      </c>
      <c r="Y52" s="60">
        <v>0</v>
      </c>
      <c r="Z52" s="60">
        <v>0</v>
      </c>
      <c r="AA52" s="26"/>
      <c r="AB52" s="26"/>
      <c r="AC52" s="26"/>
    </row>
    <row r="53" spans="1:29" x14ac:dyDescent="0.25">
      <c r="A53" s="3" t="s">
        <v>639</v>
      </c>
      <c r="B53" s="50" t="s">
        <v>45</v>
      </c>
      <c r="C53" s="27">
        <f t="shared" ref="C53:I53" si="6">SUM(C54:C56)</f>
        <v>0</v>
      </c>
      <c r="D53" s="27">
        <f t="shared" si="6"/>
        <v>0</v>
      </c>
      <c r="E53" s="27">
        <f t="shared" si="6"/>
        <v>0</v>
      </c>
      <c r="F53" s="27">
        <f t="shared" si="6"/>
        <v>0</v>
      </c>
      <c r="G53" s="27">
        <f t="shared" si="6"/>
        <v>0</v>
      </c>
      <c r="H53" s="27">
        <f t="shared" si="6"/>
        <v>0</v>
      </c>
      <c r="I53" s="27">
        <f t="shared" si="6"/>
        <v>0</v>
      </c>
      <c r="J53" s="28">
        <f t="shared" si="5"/>
        <v>0</v>
      </c>
      <c r="K53" s="27">
        <f t="shared" si="3"/>
        <v>0</v>
      </c>
      <c r="L53" s="46"/>
      <c r="M53" s="46"/>
      <c r="N53" s="45"/>
      <c r="O53" s="46"/>
      <c r="P53" s="46"/>
      <c r="Q53" s="27">
        <f>SUM(Q54:Q56)</f>
        <v>0</v>
      </c>
      <c r="R53" s="64"/>
      <c r="S53" s="64"/>
      <c r="T53" s="64"/>
      <c r="U53" s="64"/>
      <c r="V53" s="64"/>
      <c r="W53" s="64"/>
      <c r="X53" s="64"/>
      <c r="Y53" s="64"/>
      <c r="Z53" s="64"/>
      <c r="AA53" s="27">
        <f>SUM(AA54:AA56)</f>
        <v>0</v>
      </c>
      <c r="AB53" s="48"/>
      <c r="AC53" s="48"/>
    </row>
    <row r="54" spans="1:29" x14ac:dyDescent="0.25">
      <c r="B54" s="19" t="s">
        <v>701</v>
      </c>
      <c r="C54" s="26"/>
      <c r="D54" s="26"/>
      <c r="E54" s="27"/>
      <c r="F54" s="26"/>
      <c r="G54" s="26"/>
      <c r="H54" s="26"/>
      <c r="I54" s="27"/>
      <c r="J54" s="28">
        <f t="shared" si="5"/>
        <v>0</v>
      </c>
      <c r="K54" s="27">
        <f t="shared" si="3"/>
        <v>0</v>
      </c>
      <c r="L54" s="14"/>
      <c r="M54" s="14"/>
      <c r="N54" s="40"/>
      <c r="O54" s="14"/>
      <c r="P54" s="26"/>
      <c r="Q54" s="26"/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60">
        <v>0</v>
      </c>
      <c r="Z54" s="60">
        <v>0</v>
      </c>
      <c r="AA54" s="26"/>
      <c r="AB54" s="26"/>
      <c r="AC54" s="26"/>
    </row>
    <row r="55" spans="1:29" x14ac:dyDescent="0.25">
      <c r="B55" s="19" t="s">
        <v>702</v>
      </c>
      <c r="C55" s="26"/>
      <c r="D55" s="26"/>
      <c r="E55" s="27"/>
      <c r="F55" s="26"/>
      <c r="G55" s="26"/>
      <c r="H55" s="26"/>
      <c r="I55" s="27"/>
      <c r="J55" s="28">
        <f t="shared" si="5"/>
        <v>0</v>
      </c>
      <c r="K55" s="27">
        <f t="shared" si="3"/>
        <v>0</v>
      </c>
      <c r="L55" s="14"/>
      <c r="M55" s="14"/>
      <c r="N55" s="40"/>
      <c r="O55" s="14"/>
      <c r="P55" s="26"/>
      <c r="Q55" s="26"/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  <c r="AA55" s="26"/>
      <c r="AB55" s="26"/>
      <c r="AC55" s="26"/>
    </row>
    <row r="56" spans="1:29" x14ac:dyDescent="0.25">
      <c r="B56" s="19" t="s">
        <v>703</v>
      </c>
      <c r="C56" s="26"/>
      <c r="D56" s="26"/>
      <c r="E56" s="27"/>
      <c r="F56" s="26"/>
      <c r="G56" s="26"/>
      <c r="H56" s="26"/>
      <c r="I56" s="27"/>
      <c r="J56" s="28">
        <f t="shared" si="5"/>
        <v>0</v>
      </c>
      <c r="K56" s="27">
        <f t="shared" si="3"/>
        <v>0</v>
      </c>
      <c r="L56" s="14"/>
      <c r="M56" s="14"/>
      <c r="N56" s="40"/>
      <c r="O56" s="14"/>
      <c r="P56" s="26"/>
      <c r="Q56" s="26"/>
      <c r="R56" s="60">
        <v>0</v>
      </c>
      <c r="S56" s="60">
        <v>0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60">
        <v>0</v>
      </c>
      <c r="Z56" s="60">
        <v>0</v>
      </c>
      <c r="AA56" s="26"/>
      <c r="AB56" s="26"/>
      <c r="AC56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7E6DE82-3D33-42B6-BC62-8B27D65A7F77}">
          <x14:formula1>
            <xm:f>Listas!$I$2:$I$4</xm:f>
          </x14:formula1>
          <xm:sqref>R9:Z56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CFBA4-BB77-4384-A974-83BF6C64ED16}">
  <sheetPr>
    <tabColor rgb="FF92D050"/>
    <pageSetUpPr fitToPage="1"/>
  </sheetPr>
  <dimension ref="A1:AC28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763</v>
      </c>
      <c r="D2" s="1" t="str">
        <f>B8</f>
        <v>CUENTAS POR COBRAR DE DIFÍCIL RECAUDO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27</v>
      </c>
      <c r="B8" s="24" t="s">
        <v>700</v>
      </c>
      <c r="C8" s="25">
        <f t="shared" ref="C8:I8" si="0">SUM(C9:C25)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28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SUM(Q9:Q25)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SUM(AA9:AA25)</f>
        <v>0</v>
      </c>
      <c r="AB8" s="23"/>
      <c r="AC8" s="23"/>
    </row>
    <row r="9" spans="1:29" x14ac:dyDescent="0.25">
      <c r="A9" s="3" t="s">
        <v>640</v>
      </c>
      <c r="B9" s="50" t="s">
        <v>34</v>
      </c>
      <c r="C9" s="26"/>
      <c r="D9" s="26"/>
      <c r="E9" s="27">
        <f t="shared" ref="E9:E24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8" si="3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641</v>
      </c>
      <c r="B10" s="50" t="s">
        <v>35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24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642</v>
      </c>
      <c r="B11" s="50" t="s">
        <v>62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643</v>
      </c>
      <c r="B12" s="50" t="s">
        <v>63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644</v>
      </c>
      <c r="B13" s="50" t="s">
        <v>64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645</v>
      </c>
      <c r="B14" s="50" t="s">
        <v>65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26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646</v>
      </c>
      <c r="B15" s="50" t="s">
        <v>66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26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647</v>
      </c>
      <c r="B16" s="50" t="s">
        <v>67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26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648</v>
      </c>
      <c r="B17" s="50" t="s">
        <v>37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26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ht="30" x14ac:dyDescent="0.25">
      <c r="A18" s="3" t="s">
        <v>649</v>
      </c>
      <c r="B18" s="50" t="s">
        <v>39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26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A19" s="3" t="s">
        <v>650</v>
      </c>
      <c r="B19" s="50" t="s">
        <v>40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26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651</v>
      </c>
      <c r="B20" s="50" t="s">
        <v>68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26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x14ac:dyDescent="0.25">
      <c r="A21" s="3" t="s">
        <v>652</v>
      </c>
      <c r="B21" s="50" t="s">
        <v>30</v>
      </c>
      <c r="C21" s="26"/>
      <c r="D21" s="26"/>
      <c r="E21" s="27">
        <f t="shared" si="2"/>
        <v>0</v>
      </c>
      <c r="F21" s="26"/>
      <c r="G21" s="26"/>
      <c r="H21" s="26"/>
      <c r="I21" s="27">
        <f t="shared" si="4"/>
        <v>0</v>
      </c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26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A22" s="3" t="s">
        <v>653</v>
      </c>
      <c r="B22" s="50" t="s">
        <v>31</v>
      </c>
      <c r="C22" s="26"/>
      <c r="D22" s="26"/>
      <c r="E22" s="27">
        <f t="shared" si="2"/>
        <v>0</v>
      </c>
      <c r="F22" s="26"/>
      <c r="G22" s="26"/>
      <c r="H22" s="26"/>
      <c r="I22" s="27">
        <f t="shared" si="4"/>
        <v>0</v>
      </c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26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A23" s="3" t="s">
        <v>654</v>
      </c>
      <c r="B23" s="50" t="s">
        <v>32</v>
      </c>
      <c r="C23" s="26"/>
      <c r="D23" s="26"/>
      <c r="E23" s="27">
        <f t="shared" si="2"/>
        <v>0</v>
      </c>
      <c r="F23" s="26"/>
      <c r="G23" s="26"/>
      <c r="H23" s="26"/>
      <c r="I23" s="27">
        <f t="shared" si="4"/>
        <v>0</v>
      </c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26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ht="30" x14ac:dyDescent="0.25">
      <c r="A24" s="3" t="s">
        <v>655</v>
      </c>
      <c r="B24" s="50" t="s">
        <v>38</v>
      </c>
      <c r="C24" s="26"/>
      <c r="D24" s="26"/>
      <c r="E24" s="27">
        <f t="shared" si="2"/>
        <v>0</v>
      </c>
      <c r="F24" s="26"/>
      <c r="G24" s="26"/>
      <c r="H24" s="26"/>
      <c r="I24" s="27">
        <f t="shared" si="4"/>
        <v>0</v>
      </c>
      <c r="J24" s="28">
        <f t="shared" si="1"/>
        <v>0</v>
      </c>
      <c r="K24" s="27">
        <f t="shared" si="3"/>
        <v>0</v>
      </c>
      <c r="L24" s="14"/>
      <c r="M24" s="14"/>
      <c r="N24" s="40"/>
      <c r="O24" s="14"/>
      <c r="P24" s="26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x14ac:dyDescent="0.25">
      <c r="A25" s="3" t="s">
        <v>656</v>
      </c>
      <c r="B25" s="50" t="s">
        <v>356</v>
      </c>
      <c r="C25" s="27">
        <f t="shared" ref="C25:I25" si="5">SUM(C26:C28)</f>
        <v>0</v>
      </c>
      <c r="D25" s="27">
        <f t="shared" si="5"/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8">
        <f t="shared" si="1"/>
        <v>0</v>
      </c>
      <c r="K25" s="27">
        <f t="shared" si="3"/>
        <v>0</v>
      </c>
      <c r="L25" s="46"/>
      <c r="M25" s="46"/>
      <c r="N25" s="45"/>
      <c r="O25" s="46"/>
      <c r="P25" s="46"/>
      <c r="Q25" s="27">
        <f>SUM(Q26:Q28)</f>
        <v>0</v>
      </c>
      <c r="R25" s="64"/>
      <c r="S25" s="64"/>
      <c r="T25" s="64"/>
      <c r="U25" s="64"/>
      <c r="V25" s="64"/>
      <c r="W25" s="64"/>
      <c r="X25" s="64"/>
      <c r="Y25" s="64"/>
      <c r="Z25" s="64"/>
      <c r="AA25" s="27">
        <f>SUM(AA26:AA28)</f>
        <v>0</v>
      </c>
      <c r="AB25" s="48"/>
      <c r="AC25" s="48"/>
    </row>
    <row r="26" spans="1:29" x14ac:dyDescent="0.25">
      <c r="B26" s="19" t="s">
        <v>701</v>
      </c>
      <c r="C26" s="26"/>
      <c r="D26" s="26"/>
      <c r="E26" s="27"/>
      <c r="F26" s="26"/>
      <c r="G26" s="26"/>
      <c r="H26" s="26"/>
      <c r="I26" s="27"/>
      <c r="J26" s="28">
        <f t="shared" si="1"/>
        <v>0</v>
      </c>
      <c r="K26" s="27">
        <f t="shared" si="3"/>
        <v>0</v>
      </c>
      <c r="L26" s="14"/>
      <c r="M26" s="14"/>
      <c r="N26" s="40"/>
      <c r="O26" s="14"/>
      <c r="P26" s="26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x14ac:dyDescent="0.25">
      <c r="B27" s="19" t="s">
        <v>702</v>
      </c>
      <c r="C27" s="26"/>
      <c r="D27" s="26"/>
      <c r="E27" s="27"/>
      <c r="F27" s="26"/>
      <c r="G27" s="26"/>
      <c r="H27" s="26"/>
      <c r="I27" s="27"/>
      <c r="J27" s="28">
        <f t="shared" si="1"/>
        <v>0</v>
      </c>
      <c r="K27" s="27">
        <f t="shared" si="3"/>
        <v>0</v>
      </c>
      <c r="L27" s="14"/>
      <c r="M27" s="14"/>
      <c r="N27" s="40"/>
      <c r="O27" s="14"/>
      <c r="P27" s="26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x14ac:dyDescent="0.25">
      <c r="B28" s="19" t="s">
        <v>703</v>
      </c>
      <c r="C28" s="26"/>
      <c r="D28" s="26"/>
      <c r="E28" s="27"/>
      <c r="F28" s="26"/>
      <c r="G28" s="26"/>
      <c r="H28" s="26"/>
      <c r="I28" s="27"/>
      <c r="J28" s="28">
        <f t="shared" si="1"/>
        <v>0</v>
      </c>
      <c r="K28" s="27">
        <f t="shared" si="3"/>
        <v>0</v>
      </c>
      <c r="L28" s="14"/>
      <c r="M28" s="14"/>
      <c r="N28" s="40"/>
      <c r="O28" s="14"/>
      <c r="P28" s="26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67D2DB-321B-4179-A609-71E67275019B}">
          <x14:formula1>
            <xm:f>Listas!$I$2:$I$4</xm:f>
          </x14:formula1>
          <xm:sqref>R9:Z28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A8E4C-9761-4ED8-B170-6C05B5A404F6}">
  <sheetPr>
    <tabColor rgb="FF92D050"/>
    <pageSetUpPr fitToPage="1"/>
  </sheetPr>
  <dimension ref="A1:AC21"/>
  <sheetViews>
    <sheetView showGridLines="0" zoomScale="90" zoomScaleNormal="90" workbookViewId="0">
      <pane xSplit="1" ySplit="7" topLeftCell="B8" activePane="bottomRight" state="frozen"/>
      <selection activeCell="Q7" sqref="Q7"/>
      <selection pane="topRight" activeCell="Q7" sqref="Q7"/>
      <selection pane="bottomLeft" activeCell="Q7" sqref="Q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764</v>
      </c>
      <c r="D2" s="1" t="str">
        <f>B8</f>
        <v>CUENTAS POR COBRAR A COSTO AMORTIZADO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765</v>
      </c>
      <c r="B8" s="24" t="s">
        <v>776</v>
      </c>
      <c r="C8" s="25">
        <f t="shared" ref="C8:I8" si="0">SUM(C9:C18)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21" si="1">IFERROR(I8/E8*100,0)</f>
        <v>0</v>
      </c>
      <c r="K8" s="25">
        <f>E8-I8</f>
        <v>0</v>
      </c>
      <c r="L8" s="22"/>
      <c r="M8" s="22"/>
      <c r="N8" s="35"/>
      <c r="O8" s="22"/>
      <c r="P8" s="22"/>
      <c r="Q8" s="25">
        <f>SUM(Q9:Q18)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SUM(AA9:AA18)</f>
        <v>0</v>
      </c>
      <c r="AB8" s="23"/>
      <c r="AC8" s="23"/>
    </row>
    <row r="9" spans="1:29" x14ac:dyDescent="0.25">
      <c r="A9" s="3" t="s">
        <v>766</v>
      </c>
      <c r="B9" s="50" t="s">
        <v>34</v>
      </c>
      <c r="C9" s="26"/>
      <c r="D9" s="26"/>
      <c r="E9" s="27">
        <f t="shared" ref="E9:E17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1" si="3">E9-I9</f>
        <v>0</v>
      </c>
      <c r="L9" s="14"/>
      <c r="M9" s="14"/>
      <c r="N9" s="36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767</v>
      </c>
      <c r="B10" s="50" t="s">
        <v>35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7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6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768</v>
      </c>
      <c r="B11" s="50" t="s">
        <v>62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36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769</v>
      </c>
      <c r="B12" s="50" t="s">
        <v>63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36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770</v>
      </c>
      <c r="B13" s="50" t="s">
        <v>64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36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771</v>
      </c>
      <c r="B14" s="50" t="s">
        <v>65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36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772</v>
      </c>
      <c r="B15" s="50" t="s">
        <v>66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36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773</v>
      </c>
      <c r="B16" s="50" t="s">
        <v>67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36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774</v>
      </c>
      <c r="B17" s="50" t="s">
        <v>37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36"/>
      <c r="O17" s="14"/>
      <c r="P17" s="14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775</v>
      </c>
      <c r="B18" s="50" t="s">
        <v>777</v>
      </c>
      <c r="C18" s="27">
        <f t="shared" ref="C18:I18" si="5">SUM(C19:C21)</f>
        <v>0</v>
      </c>
      <c r="D18" s="27">
        <f t="shared" si="5"/>
        <v>0</v>
      </c>
      <c r="E18" s="27">
        <f t="shared" si="5"/>
        <v>0</v>
      </c>
      <c r="F18" s="27">
        <f t="shared" si="5"/>
        <v>0</v>
      </c>
      <c r="G18" s="27">
        <f t="shared" si="5"/>
        <v>0</v>
      </c>
      <c r="H18" s="27">
        <f t="shared" si="5"/>
        <v>0</v>
      </c>
      <c r="I18" s="27">
        <f t="shared" si="5"/>
        <v>0</v>
      </c>
      <c r="J18" s="28">
        <f t="shared" si="1"/>
        <v>0</v>
      </c>
      <c r="K18" s="27">
        <f t="shared" si="3"/>
        <v>0</v>
      </c>
      <c r="L18" s="46"/>
      <c r="M18" s="46"/>
      <c r="N18" s="47"/>
      <c r="O18" s="46"/>
      <c r="P18" s="46"/>
      <c r="Q18" s="27">
        <f>SUM(Q19:Q21)</f>
        <v>0</v>
      </c>
      <c r="R18" s="64"/>
      <c r="S18" s="64"/>
      <c r="T18" s="64"/>
      <c r="U18" s="64"/>
      <c r="V18" s="64"/>
      <c r="W18" s="64"/>
      <c r="X18" s="64"/>
      <c r="Y18" s="64"/>
      <c r="Z18" s="64"/>
      <c r="AA18" s="27">
        <f>SUM(AA19:AA21)</f>
        <v>0</v>
      </c>
      <c r="AB18" s="48"/>
      <c r="AC18" s="48"/>
    </row>
    <row r="19" spans="1:29" x14ac:dyDescent="0.25">
      <c r="B19" s="19" t="s">
        <v>701</v>
      </c>
      <c r="C19" s="26"/>
      <c r="D19" s="26"/>
      <c r="E19" s="27"/>
      <c r="F19" s="26"/>
      <c r="G19" s="26"/>
      <c r="H19" s="26"/>
      <c r="I19" s="27"/>
      <c r="J19" s="28">
        <f t="shared" si="1"/>
        <v>0</v>
      </c>
      <c r="K19" s="27">
        <f t="shared" si="3"/>
        <v>0</v>
      </c>
      <c r="L19" s="14"/>
      <c r="M19" s="14"/>
      <c r="N19" s="36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B20" s="19" t="s">
        <v>702</v>
      </c>
      <c r="C20" s="26"/>
      <c r="D20" s="26"/>
      <c r="E20" s="27"/>
      <c r="F20" s="26"/>
      <c r="G20" s="26"/>
      <c r="H20" s="26"/>
      <c r="I20" s="27"/>
      <c r="J20" s="28">
        <f t="shared" si="1"/>
        <v>0</v>
      </c>
      <c r="K20" s="27">
        <f t="shared" si="3"/>
        <v>0</v>
      </c>
      <c r="L20" s="14"/>
      <c r="M20" s="14"/>
      <c r="N20" s="36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x14ac:dyDescent="0.25">
      <c r="B21" s="19" t="s">
        <v>703</v>
      </c>
      <c r="C21" s="26"/>
      <c r="D21" s="26"/>
      <c r="E21" s="27"/>
      <c r="F21" s="26"/>
      <c r="G21" s="26"/>
      <c r="H21" s="26"/>
      <c r="I21" s="27"/>
      <c r="J21" s="28">
        <f t="shared" si="1"/>
        <v>0</v>
      </c>
      <c r="K21" s="27">
        <f t="shared" si="3"/>
        <v>0</v>
      </c>
      <c r="L21" s="14"/>
      <c r="M21" s="14"/>
      <c r="N21" s="36"/>
      <c r="O21" s="14"/>
      <c r="P21" s="14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E27EB4-7E38-4BCE-B0C0-011CFE2D9156}">
          <x14:formula1>
            <xm:f>Listas!$I$2:$I$4</xm:f>
          </x14:formula1>
          <xm:sqref>R9:Z21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DE375-C6BD-45A6-B353-4373C17D374B}">
  <sheetPr>
    <tabColor rgb="FF92D050"/>
  </sheetPr>
  <dimension ref="A1:J15"/>
  <sheetViews>
    <sheetView showGridLines="0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51" t="s">
        <v>2</v>
      </c>
      <c r="C1" s="1" t="s">
        <v>49</v>
      </c>
      <c r="D1" s="1" t="s">
        <v>48</v>
      </c>
      <c r="E1" s="1"/>
      <c r="F1" s="1"/>
      <c r="I1" s="29"/>
      <c r="J1" s="29"/>
    </row>
    <row r="2" spans="1:10" s="1" customFormat="1" ht="14.25" x14ac:dyDescent="0.25">
      <c r="B2" s="51" t="s">
        <v>6</v>
      </c>
      <c r="C2" s="1" t="s">
        <v>782</v>
      </c>
      <c r="D2" s="1" t="s">
        <v>785</v>
      </c>
      <c r="I2" s="20"/>
      <c r="J2" s="20"/>
    </row>
    <row r="3" spans="1:10" x14ac:dyDescent="0.25">
      <c r="B3" s="53"/>
    </row>
    <row r="4" spans="1:10" s="9" customFormat="1" ht="28.5" customHeight="1" x14ac:dyDescent="0.25">
      <c r="A4" s="11"/>
      <c r="B4" s="37" t="s">
        <v>7</v>
      </c>
      <c r="C4" s="93" t="s">
        <v>787</v>
      </c>
      <c r="D4" s="93"/>
      <c r="E4" s="93" t="s">
        <v>788</v>
      </c>
      <c r="F4" s="93"/>
      <c r="G4" s="93" t="s">
        <v>783</v>
      </c>
      <c r="H4" s="93"/>
      <c r="I4" s="93" t="s">
        <v>784</v>
      </c>
      <c r="J4" s="93"/>
    </row>
    <row r="5" spans="1:10" s="9" customFormat="1" x14ac:dyDescent="0.25">
      <c r="A5" s="11"/>
      <c r="B5" s="37" t="s">
        <v>781</v>
      </c>
      <c r="C5" s="37" t="s">
        <v>786</v>
      </c>
      <c r="D5" s="37" t="s">
        <v>8</v>
      </c>
      <c r="E5" s="37" t="s">
        <v>786</v>
      </c>
      <c r="F5" s="37" t="s">
        <v>8</v>
      </c>
      <c r="G5" s="37" t="s">
        <v>786</v>
      </c>
      <c r="H5" s="37" t="s">
        <v>8</v>
      </c>
      <c r="I5" s="37" t="s">
        <v>786</v>
      </c>
      <c r="J5" s="37" t="s">
        <v>8</v>
      </c>
    </row>
    <row r="6" spans="1:10" ht="28.5" x14ac:dyDescent="0.25">
      <c r="A6" s="4" t="s">
        <v>53</v>
      </c>
      <c r="B6" s="54" t="s">
        <v>785</v>
      </c>
      <c r="C6" s="55">
        <f t="shared" ref="C6:C15" si="0">E6+G6+I6</f>
        <v>0</v>
      </c>
      <c r="D6" s="5">
        <f t="shared" ref="D6:D15" si="1">F6+H6+J6</f>
        <v>0</v>
      </c>
      <c r="E6" s="55">
        <f>G6+I6+K6+M6</f>
        <v>0</v>
      </c>
      <c r="F6" s="5">
        <f t="shared" ref="F6:J6" si="2">SUM(F7:F15)</f>
        <v>0</v>
      </c>
      <c r="G6" s="55">
        <f>I6+K6+M6+O6</f>
        <v>0</v>
      </c>
      <c r="H6" s="5">
        <f t="shared" si="2"/>
        <v>0</v>
      </c>
      <c r="I6" s="55">
        <f>K6+M6+O6+Q6</f>
        <v>0</v>
      </c>
      <c r="J6" s="5">
        <f t="shared" si="2"/>
        <v>0</v>
      </c>
    </row>
    <row r="7" spans="1:10" ht="30" x14ac:dyDescent="0.25">
      <c r="A7" s="6" t="s">
        <v>10</v>
      </c>
      <c r="B7" s="50" t="s">
        <v>29</v>
      </c>
      <c r="C7" s="56">
        <f t="shared" si="0"/>
        <v>0</v>
      </c>
      <c r="D7" s="8">
        <f t="shared" si="1"/>
        <v>0</v>
      </c>
      <c r="E7" s="57"/>
      <c r="F7" s="13"/>
      <c r="G7" s="57"/>
      <c r="H7" s="13"/>
      <c r="I7" s="57"/>
      <c r="J7" s="13"/>
    </row>
    <row r="8" spans="1:10" ht="30" x14ac:dyDescent="0.25">
      <c r="A8" s="6" t="s">
        <v>11</v>
      </c>
      <c r="B8" s="50" t="s">
        <v>30</v>
      </c>
      <c r="C8" s="56">
        <f t="shared" si="0"/>
        <v>0</v>
      </c>
      <c r="D8" s="8">
        <f t="shared" si="1"/>
        <v>0</v>
      </c>
      <c r="E8" s="57"/>
      <c r="F8" s="13"/>
      <c r="G8" s="57"/>
      <c r="H8" s="13"/>
      <c r="I8" s="57"/>
      <c r="J8" s="13"/>
    </row>
    <row r="9" spans="1:10" x14ac:dyDescent="0.25">
      <c r="A9" s="6" t="s">
        <v>12</v>
      </c>
      <c r="B9" s="50" t="s">
        <v>31</v>
      </c>
      <c r="C9" s="56">
        <f t="shared" si="0"/>
        <v>0</v>
      </c>
      <c r="D9" s="8">
        <f t="shared" si="1"/>
        <v>0</v>
      </c>
      <c r="E9" s="57"/>
      <c r="F9" s="13"/>
      <c r="G9" s="57"/>
      <c r="H9" s="13"/>
      <c r="I9" s="57"/>
      <c r="J9" s="13"/>
    </row>
    <row r="10" spans="1:10" x14ac:dyDescent="0.25">
      <c r="A10" s="6" t="s">
        <v>13</v>
      </c>
      <c r="B10" s="50" t="s">
        <v>32</v>
      </c>
      <c r="C10" s="56">
        <f t="shared" si="0"/>
        <v>0</v>
      </c>
      <c r="D10" s="8">
        <f t="shared" si="1"/>
        <v>0</v>
      </c>
      <c r="E10" s="57"/>
      <c r="F10" s="13"/>
      <c r="G10" s="57"/>
      <c r="H10" s="13"/>
      <c r="I10" s="57"/>
      <c r="J10" s="13"/>
    </row>
    <row r="11" spans="1:10" x14ac:dyDescent="0.25">
      <c r="A11" s="6" t="s">
        <v>14</v>
      </c>
      <c r="B11" s="50" t="s">
        <v>33</v>
      </c>
      <c r="C11" s="56">
        <f t="shared" si="0"/>
        <v>0</v>
      </c>
      <c r="D11" s="8">
        <f t="shared" si="1"/>
        <v>0</v>
      </c>
      <c r="E11" s="57"/>
      <c r="F11" s="13"/>
      <c r="G11" s="57"/>
      <c r="H11" s="13"/>
      <c r="I11" s="57"/>
      <c r="J11" s="13"/>
    </row>
    <row r="12" spans="1:10" x14ac:dyDescent="0.25">
      <c r="A12" s="6" t="s">
        <v>15</v>
      </c>
      <c r="B12" s="50" t="s">
        <v>34</v>
      </c>
      <c r="C12" s="56">
        <f t="shared" si="0"/>
        <v>0</v>
      </c>
      <c r="D12" s="8">
        <f t="shared" si="1"/>
        <v>0</v>
      </c>
      <c r="E12" s="57"/>
      <c r="F12" s="13"/>
      <c r="G12" s="57"/>
      <c r="H12" s="13"/>
      <c r="I12" s="57"/>
      <c r="J12" s="13"/>
    </row>
    <row r="13" spans="1:10" x14ac:dyDescent="0.25">
      <c r="A13" s="6" t="s">
        <v>16</v>
      </c>
      <c r="B13" s="50" t="s">
        <v>35</v>
      </c>
      <c r="C13" s="56">
        <f t="shared" si="0"/>
        <v>0</v>
      </c>
      <c r="D13" s="8">
        <f t="shared" si="1"/>
        <v>0</v>
      </c>
      <c r="E13" s="57"/>
      <c r="F13" s="13"/>
      <c r="G13" s="57"/>
      <c r="H13" s="13"/>
      <c r="I13" s="57"/>
      <c r="J13" s="13"/>
    </row>
    <row r="14" spans="1:10" x14ac:dyDescent="0.25">
      <c r="A14" s="6" t="s">
        <v>721</v>
      </c>
      <c r="B14" s="50" t="s">
        <v>722</v>
      </c>
      <c r="C14" s="56">
        <f t="shared" si="0"/>
        <v>0</v>
      </c>
      <c r="D14" s="8">
        <f t="shared" si="1"/>
        <v>0</v>
      </c>
      <c r="E14" s="57"/>
      <c r="F14" s="13"/>
      <c r="G14" s="57"/>
      <c r="H14" s="13"/>
      <c r="I14" s="57"/>
      <c r="J14" s="13"/>
    </row>
    <row r="15" spans="1:10" x14ac:dyDescent="0.25">
      <c r="A15" s="6" t="s">
        <v>27</v>
      </c>
      <c r="B15" s="50" t="s">
        <v>46</v>
      </c>
      <c r="C15" s="56">
        <f t="shared" si="0"/>
        <v>0</v>
      </c>
      <c r="D15" s="8">
        <f t="shared" si="1"/>
        <v>0</v>
      </c>
      <c r="E15" s="57"/>
      <c r="F15" s="13"/>
      <c r="G15" s="57"/>
      <c r="H15" s="13"/>
      <c r="I15" s="57"/>
      <c r="J15" s="13"/>
    </row>
  </sheetData>
  <mergeCells count="4">
    <mergeCell ref="I4:J4"/>
    <mergeCell ref="G4:H4"/>
    <mergeCell ref="E4:F4"/>
    <mergeCell ref="C4:D4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19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0" customWidth="1"/>
    <col min="4" max="4" width="52" customWidth="1"/>
    <col min="5" max="5" width="0.85546875" style="30" customWidth="1"/>
    <col min="6" max="6" width="21" style="31" customWidth="1"/>
    <col min="7" max="7" width="3.85546875" style="32" customWidth="1"/>
    <col min="8" max="8" width="0.85546875" style="33" customWidth="1"/>
    <col min="9" max="9" width="7.42578125" style="32" bestFit="1" customWidth="1"/>
    <col min="10" max="10" width="0.85546875" style="33" customWidth="1"/>
  </cols>
  <sheetData>
    <row r="1" spans="1:9" x14ac:dyDescent="0.25">
      <c r="A1" t="s">
        <v>98</v>
      </c>
      <c r="C1" t="s">
        <v>673</v>
      </c>
    </row>
    <row r="2" spans="1:9" x14ac:dyDescent="0.25">
      <c r="A2" t="s">
        <v>99</v>
      </c>
      <c r="C2" t="s">
        <v>10</v>
      </c>
      <c r="D2" t="s">
        <v>29</v>
      </c>
      <c r="F2" s="31" t="s">
        <v>92</v>
      </c>
      <c r="G2" s="32" t="s">
        <v>674</v>
      </c>
      <c r="I2" s="32" t="s">
        <v>675</v>
      </c>
    </row>
    <row r="3" spans="1:9" x14ac:dyDescent="0.25">
      <c r="A3" t="s">
        <v>100</v>
      </c>
      <c r="C3" t="s">
        <v>11</v>
      </c>
      <c r="D3" t="s">
        <v>30</v>
      </c>
      <c r="F3" s="31" t="s">
        <v>676</v>
      </c>
      <c r="G3" s="32">
        <v>1</v>
      </c>
      <c r="I3" s="32">
        <v>1</v>
      </c>
    </row>
    <row r="4" spans="1:9" x14ac:dyDescent="0.25">
      <c r="C4" t="s">
        <v>12</v>
      </c>
      <c r="D4" t="s">
        <v>31</v>
      </c>
      <c r="F4" s="31" t="s">
        <v>677</v>
      </c>
      <c r="G4" s="32">
        <v>2</v>
      </c>
      <c r="I4" s="32">
        <v>0</v>
      </c>
    </row>
    <row r="5" spans="1:9" x14ac:dyDescent="0.25">
      <c r="C5" t="s">
        <v>13</v>
      </c>
      <c r="D5" t="s">
        <v>32</v>
      </c>
      <c r="F5" s="31" t="s">
        <v>678</v>
      </c>
      <c r="G5" s="32">
        <v>3</v>
      </c>
    </row>
    <row r="6" spans="1:9" x14ac:dyDescent="0.25">
      <c r="C6" t="s">
        <v>14</v>
      </c>
      <c r="D6" t="s">
        <v>33</v>
      </c>
      <c r="F6" s="31" t="s">
        <v>679</v>
      </c>
      <c r="G6" s="32">
        <v>4</v>
      </c>
    </row>
    <row r="7" spans="1:9" x14ac:dyDescent="0.25">
      <c r="C7" t="s">
        <v>15</v>
      </c>
      <c r="D7" t="s">
        <v>34</v>
      </c>
      <c r="F7" s="31" t="s">
        <v>680</v>
      </c>
      <c r="G7" s="32">
        <v>5</v>
      </c>
    </row>
    <row r="8" spans="1:9" x14ac:dyDescent="0.25">
      <c r="C8" t="s">
        <v>16</v>
      </c>
      <c r="D8" t="s">
        <v>35</v>
      </c>
    </row>
    <row r="9" spans="1:9" x14ac:dyDescent="0.25">
      <c r="C9" t="s">
        <v>17</v>
      </c>
      <c r="D9" t="s">
        <v>36</v>
      </c>
    </row>
    <row r="10" spans="1:9" x14ac:dyDescent="0.25">
      <c r="C10" t="s">
        <v>18</v>
      </c>
      <c r="D10" t="s">
        <v>37</v>
      </c>
    </row>
    <row r="11" spans="1:9" x14ac:dyDescent="0.25">
      <c r="C11" t="s">
        <v>19</v>
      </c>
      <c r="D11" t="s">
        <v>38</v>
      </c>
    </row>
    <row r="12" spans="1:9" x14ac:dyDescent="0.25">
      <c r="C12" t="s">
        <v>20</v>
      </c>
      <c r="D12" t="s">
        <v>39</v>
      </c>
    </row>
    <row r="13" spans="1:9" x14ac:dyDescent="0.25">
      <c r="C13" t="s">
        <v>21</v>
      </c>
      <c r="D13" t="s">
        <v>40</v>
      </c>
    </row>
    <row r="14" spans="1:9" x14ac:dyDescent="0.25">
      <c r="C14" t="s">
        <v>22</v>
      </c>
      <c r="D14" t="s">
        <v>41</v>
      </c>
    </row>
    <row r="15" spans="1:9" x14ac:dyDescent="0.25">
      <c r="C15" t="s">
        <v>23</v>
      </c>
      <c r="D15" t="s">
        <v>42</v>
      </c>
    </row>
    <row r="16" spans="1:9" x14ac:dyDescent="0.25">
      <c r="C16" t="s">
        <v>24</v>
      </c>
      <c r="D16" t="s">
        <v>43</v>
      </c>
    </row>
    <row r="17" spans="3:4" x14ac:dyDescent="0.25">
      <c r="C17" t="s">
        <v>25</v>
      </c>
      <c r="D17" t="s">
        <v>44</v>
      </c>
    </row>
    <row r="18" spans="3:4" x14ac:dyDescent="0.25">
      <c r="C18" t="s">
        <v>26</v>
      </c>
      <c r="D18" t="s">
        <v>45</v>
      </c>
    </row>
    <row r="19" spans="3:4" x14ac:dyDescent="0.25">
      <c r="C19" t="s">
        <v>27</v>
      </c>
      <c r="D19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D536-48FA-42AA-82D3-28AB18F92069}">
  <sheetPr>
    <tabColor rgb="FF92D050"/>
    <pageSetUpPr fitToPage="1"/>
  </sheetPr>
  <dimension ref="A1:AC51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704</v>
      </c>
      <c r="D2" s="1" t="str">
        <f>B8</f>
        <v>CONTRIBUCIONES TASAS E INGRESOS NO TRIBUTARIOS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28.5" x14ac:dyDescent="0.25">
      <c r="A8" s="1" t="s">
        <v>11</v>
      </c>
      <c r="B8" s="24" t="s">
        <v>683</v>
      </c>
      <c r="C8" s="25">
        <f t="shared" ref="C8:I8" si="0">SUM(C9:C48)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51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SUM(Q9:Q48)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SUM(AA9:AA48)</f>
        <v>0</v>
      </c>
      <c r="AB8" s="23"/>
      <c r="AC8" s="23"/>
    </row>
    <row r="9" spans="1:29" x14ac:dyDescent="0.25">
      <c r="A9" s="3" t="s">
        <v>412</v>
      </c>
      <c r="B9" s="50" t="s">
        <v>148</v>
      </c>
      <c r="C9" s="26"/>
      <c r="D9" s="26"/>
      <c r="E9" s="27">
        <f t="shared" ref="E9:E47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51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413</v>
      </c>
      <c r="B10" s="50" t="s">
        <v>149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47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414</v>
      </c>
      <c r="B11" s="50" t="s">
        <v>89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415</v>
      </c>
      <c r="B12" s="50" t="s">
        <v>150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416</v>
      </c>
      <c r="B13" s="50" t="s">
        <v>151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417</v>
      </c>
      <c r="B14" s="50" t="s">
        <v>152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418</v>
      </c>
      <c r="B15" s="50" t="s">
        <v>153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419</v>
      </c>
      <c r="B16" s="50" t="s">
        <v>154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420</v>
      </c>
      <c r="B17" s="50" t="s">
        <v>155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14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421</v>
      </c>
      <c r="B18" s="50" t="s">
        <v>156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14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A19" s="3" t="s">
        <v>422</v>
      </c>
      <c r="B19" s="50" t="s">
        <v>157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423</v>
      </c>
      <c r="B20" s="50" t="s">
        <v>158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x14ac:dyDescent="0.25">
      <c r="A21" s="3" t="s">
        <v>424</v>
      </c>
      <c r="B21" s="50" t="s">
        <v>159</v>
      </c>
      <c r="C21" s="26"/>
      <c r="D21" s="26"/>
      <c r="E21" s="27">
        <f t="shared" si="2"/>
        <v>0</v>
      </c>
      <c r="F21" s="26"/>
      <c r="G21" s="26"/>
      <c r="H21" s="26"/>
      <c r="I21" s="27">
        <f t="shared" si="4"/>
        <v>0</v>
      </c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14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A22" s="3" t="s">
        <v>425</v>
      </c>
      <c r="B22" s="50" t="s">
        <v>160</v>
      </c>
      <c r="C22" s="26"/>
      <c r="D22" s="26"/>
      <c r="E22" s="27">
        <f t="shared" si="2"/>
        <v>0</v>
      </c>
      <c r="F22" s="26"/>
      <c r="G22" s="26"/>
      <c r="H22" s="26"/>
      <c r="I22" s="27">
        <f t="shared" si="4"/>
        <v>0</v>
      </c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14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A23" s="3" t="s">
        <v>426</v>
      </c>
      <c r="B23" s="50" t="s">
        <v>161</v>
      </c>
      <c r="C23" s="26"/>
      <c r="D23" s="26"/>
      <c r="E23" s="27">
        <f t="shared" si="2"/>
        <v>0</v>
      </c>
      <c r="F23" s="26"/>
      <c r="G23" s="26"/>
      <c r="H23" s="26"/>
      <c r="I23" s="27">
        <f t="shared" si="4"/>
        <v>0</v>
      </c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14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x14ac:dyDescent="0.25">
      <c r="A24" s="3" t="s">
        <v>427</v>
      </c>
      <c r="B24" s="50" t="s">
        <v>162</v>
      </c>
      <c r="C24" s="26"/>
      <c r="D24" s="26"/>
      <c r="E24" s="27">
        <f t="shared" si="2"/>
        <v>0</v>
      </c>
      <c r="F24" s="26"/>
      <c r="G24" s="26"/>
      <c r="H24" s="26"/>
      <c r="I24" s="27">
        <f t="shared" si="4"/>
        <v>0</v>
      </c>
      <c r="J24" s="28">
        <f t="shared" si="1"/>
        <v>0</v>
      </c>
      <c r="K24" s="27">
        <f t="shared" si="3"/>
        <v>0</v>
      </c>
      <c r="L24" s="14"/>
      <c r="M24" s="14"/>
      <c r="N24" s="40"/>
      <c r="O24" s="14"/>
      <c r="P24" s="14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x14ac:dyDescent="0.25">
      <c r="A25" s="3" t="s">
        <v>428</v>
      </c>
      <c r="B25" s="50" t="s">
        <v>163</v>
      </c>
      <c r="C25" s="26"/>
      <c r="D25" s="26"/>
      <c r="E25" s="27">
        <f t="shared" si="2"/>
        <v>0</v>
      </c>
      <c r="F25" s="26"/>
      <c r="G25" s="26"/>
      <c r="H25" s="26"/>
      <c r="I25" s="27">
        <f t="shared" si="4"/>
        <v>0</v>
      </c>
      <c r="J25" s="28">
        <f t="shared" si="1"/>
        <v>0</v>
      </c>
      <c r="K25" s="27">
        <f t="shared" si="3"/>
        <v>0</v>
      </c>
      <c r="L25" s="14"/>
      <c r="M25" s="14"/>
      <c r="N25" s="40"/>
      <c r="O25" s="14"/>
      <c r="P25" s="14"/>
      <c r="Q25" s="26"/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26"/>
      <c r="AB25" s="26"/>
      <c r="AC25" s="26"/>
    </row>
    <row r="26" spans="1:29" x14ac:dyDescent="0.25">
      <c r="A26" s="3" t="s">
        <v>429</v>
      </c>
      <c r="B26" s="50" t="s">
        <v>164</v>
      </c>
      <c r="C26" s="26"/>
      <c r="D26" s="26"/>
      <c r="E26" s="27">
        <f t="shared" si="2"/>
        <v>0</v>
      </c>
      <c r="F26" s="26"/>
      <c r="G26" s="26"/>
      <c r="H26" s="26"/>
      <c r="I26" s="27">
        <f t="shared" si="4"/>
        <v>0</v>
      </c>
      <c r="J26" s="28">
        <f t="shared" si="1"/>
        <v>0</v>
      </c>
      <c r="K26" s="27">
        <f t="shared" si="3"/>
        <v>0</v>
      </c>
      <c r="L26" s="14"/>
      <c r="M26" s="14"/>
      <c r="N26" s="40"/>
      <c r="O26" s="14"/>
      <c r="P26" s="14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x14ac:dyDescent="0.25">
      <c r="A27" s="3" t="s">
        <v>430</v>
      </c>
      <c r="B27" s="50" t="s">
        <v>165</v>
      </c>
      <c r="C27" s="26"/>
      <c r="D27" s="26"/>
      <c r="E27" s="27">
        <f t="shared" si="2"/>
        <v>0</v>
      </c>
      <c r="F27" s="26"/>
      <c r="G27" s="26"/>
      <c r="H27" s="26"/>
      <c r="I27" s="27">
        <f t="shared" si="4"/>
        <v>0</v>
      </c>
      <c r="J27" s="28">
        <f t="shared" si="1"/>
        <v>0</v>
      </c>
      <c r="K27" s="27">
        <f t="shared" si="3"/>
        <v>0</v>
      </c>
      <c r="L27" s="14"/>
      <c r="M27" s="14"/>
      <c r="N27" s="40"/>
      <c r="O27" s="14"/>
      <c r="P27" s="14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x14ac:dyDescent="0.25">
      <c r="A28" s="3" t="s">
        <v>431</v>
      </c>
      <c r="B28" s="50" t="s">
        <v>166</v>
      </c>
      <c r="C28" s="26"/>
      <c r="D28" s="26"/>
      <c r="E28" s="27">
        <f t="shared" si="2"/>
        <v>0</v>
      </c>
      <c r="F28" s="26"/>
      <c r="G28" s="26"/>
      <c r="H28" s="26"/>
      <c r="I28" s="27">
        <f t="shared" si="4"/>
        <v>0</v>
      </c>
      <c r="J28" s="28">
        <f t="shared" si="1"/>
        <v>0</v>
      </c>
      <c r="K28" s="27">
        <f t="shared" si="3"/>
        <v>0</v>
      </c>
      <c r="L28" s="14"/>
      <c r="M28" s="14"/>
      <c r="N28" s="40"/>
      <c r="O28" s="14"/>
      <c r="P28" s="14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  <row r="29" spans="1:29" x14ac:dyDescent="0.25">
      <c r="A29" s="3" t="s">
        <v>432</v>
      </c>
      <c r="B29" s="50" t="s">
        <v>167</v>
      </c>
      <c r="C29" s="26"/>
      <c r="D29" s="26"/>
      <c r="E29" s="27">
        <f t="shared" si="2"/>
        <v>0</v>
      </c>
      <c r="F29" s="26"/>
      <c r="G29" s="26"/>
      <c r="H29" s="26"/>
      <c r="I29" s="27">
        <f t="shared" si="4"/>
        <v>0</v>
      </c>
      <c r="J29" s="28">
        <f t="shared" si="1"/>
        <v>0</v>
      </c>
      <c r="K29" s="27">
        <f t="shared" si="3"/>
        <v>0</v>
      </c>
      <c r="L29" s="14"/>
      <c r="M29" s="14"/>
      <c r="N29" s="40"/>
      <c r="O29" s="14"/>
      <c r="P29" s="14"/>
      <c r="Q29" s="26"/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26"/>
      <c r="AB29" s="26"/>
      <c r="AC29" s="26"/>
    </row>
    <row r="30" spans="1:29" x14ac:dyDescent="0.25">
      <c r="A30" s="3" t="s">
        <v>433</v>
      </c>
      <c r="B30" s="50" t="s">
        <v>168</v>
      </c>
      <c r="C30" s="26"/>
      <c r="D30" s="26"/>
      <c r="E30" s="27">
        <f t="shared" si="2"/>
        <v>0</v>
      </c>
      <c r="F30" s="26"/>
      <c r="G30" s="26"/>
      <c r="H30" s="26"/>
      <c r="I30" s="27">
        <f t="shared" si="4"/>
        <v>0</v>
      </c>
      <c r="J30" s="28">
        <f t="shared" si="1"/>
        <v>0</v>
      </c>
      <c r="K30" s="27">
        <f t="shared" si="3"/>
        <v>0</v>
      </c>
      <c r="L30" s="14"/>
      <c r="M30" s="14"/>
      <c r="N30" s="40"/>
      <c r="O30" s="14"/>
      <c r="P30" s="14"/>
      <c r="Q30" s="26"/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26"/>
      <c r="AB30" s="26"/>
      <c r="AC30" s="26"/>
    </row>
    <row r="31" spans="1:29" x14ac:dyDescent="0.25">
      <c r="A31" s="3" t="s">
        <v>434</v>
      </c>
      <c r="B31" s="50" t="s">
        <v>169</v>
      </c>
      <c r="C31" s="26"/>
      <c r="D31" s="26"/>
      <c r="E31" s="27">
        <f t="shared" si="2"/>
        <v>0</v>
      </c>
      <c r="F31" s="26"/>
      <c r="G31" s="26"/>
      <c r="H31" s="26"/>
      <c r="I31" s="27">
        <f t="shared" si="4"/>
        <v>0</v>
      </c>
      <c r="J31" s="28">
        <f t="shared" si="1"/>
        <v>0</v>
      </c>
      <c r="K31" s="27">
        <f t="shared" si="3"/>
        <v>0</v>
      </c>
      <c r="L31" s="14"/>
      <c r="M31" s="14"/>
      <c r="N31" s="40"/>
      <c r="O31" s="14"/>
      <c r="P31" s="14"/>
      <c r="Q31" s="26"/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26"/>
      <c r="AB31" s="26"/>
      <c r="AC31" s="26"/>
    </row>
    <row r="32" spans="1:29" x14ac:dyDescent="0.25">
      <c r="A32" s="3" t="s">
        <v>435</v>
      </c>
      <c r="B32" s="50" t="s">
        <v>170</v>
      </c>
      <c r="C32" s="26"/>
      <c r="D32" s="26"/>
      <c r="E32" s="27">
        <f t="shared" si="2"/>
        <v>0</v>
      </c>
      <c r="F32" s="26"/>
      <c r="G32" s="26"/>
      <c r="H32" s="26"/>
      <c r="I32" s="27">
        <f t="shared" si="4"/>
        <v>0</v>
      </c>
      <c r="J32" s="28">
        <f t="shared" si="1"/>
        <v>0</v>
      </c>
      <c r="K32" s="27">
        <f t="shared" si="3"/>
        <v>0</v>
      </c>
      <c r="L32" s="14"/>
      <c r="M32" s="14"/>
      <c r="N32" s="40"/>
      <c r="O32" s="14"/>
      <c r="P32" s="14"/>
      <c r="Q32" s="26"/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26"/>
      <c r="AB32" s="26"/>
      <c r="AC32" s="26"/>
    </row>
    <row r="33" spans="1:29" x14ac:dyDescent="0.25">
      <c r="A33" s="3" t="s">
        <v>436</v>
      </c>
      <c r="B33" s="50" t="s">
        <v>171</v>
      </c>
      <c r="C33" s="26"/>
      <c r="D33" s="26"/>
      <c r="E33" s="27">
        <f t="shared" si="2"/>
        <v>0</v>
      </c>
      <c r="F33" s="26"/>
      <c r="G33" s="26"/>
      <c r="H33" s="26"/>
      <c r="I33" s="27">
        <f t="shared" si="4"/>
        <v>0</v>
      </c>
      <c r="J33" s="28">
        <f t="shared" si="1"/>
        <v>0</v>
      </c>
      <c r="K33" s="27">
        <f t="shared" si="3"/>
        <v>0</v>
      </c>
      <c r="L33" s="14"/>
      <c r="M33" s="14"/>
      <c r="N33" s="40"/>
      <c r="O33" s="14"/>
      <c r="P33" s="14"/>
      <c r="Q33" s="26"/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26"/>
      <c r="AB33" s="26"/>
      <c r="AC33" s="26"/>
    </row>
    <row r="34" spans="1:29" x14ac:dyDescent="0.25">
      <c r="A34" s="3" t="s">
        <v>437</v>
      </c>
      <c r="B34" s="50" t="s">
        <v>172</v>
      </c>
      <c r="C34" s="26"/>
      <c r="D34" s="26"/>
      <c r="E34" s="27">
        <f t="shared" si="2"/>
        <v>0</v>
      </c>
      <c r="F34" s="26"/>
      <c r="G34" s="26"/>
      <c r="H34" s="26"/>
      <c r="I34" s="27">
        <f t="shared" si="4"/>
        <v>0</v>
      </c>
      <c r="J34" s="28">
        <f t="shared" si="1"/>
        <v>0</v>
      </c>
      <c r="K34" s="27">
        <f t="shared" si="3"/>
        <v>0</v>
      </c>
      <c r="L34" s="14"/>
      <c r="M34" s="14"/>
      <c r="N34" s="40"/>
      <c r="O34" s="14"/>
      <c r="P34" s="14"/>
      <c r="Q34" s="26"/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26"/>
      <c r="AB34" s="26"/>
      <c r="AC34" s="26"/>
    </row>
    <row r="35" spans="1:29" x14ac:dyDescent="0.25">
      <c r="A35" s="3" t="s">
        <v>438</v>
      </c>
      <c r="B35" s="50" t="s">
        <v>173</v>
      </c>
      <c r="C35" s="26"/>
      <c r="D35" s="26"/>
      <c r="E35" s="27">
        <f t="shared" si="2"/>
        <v>0</v>
      </c>
      <c r="F35" s="26"/>
      <c r="G35" s="26"/>
      <c r="H35" s="26"/>
      <c r="I35" s="27">
        <f t="shared" si="4"/>
        <v>0</v>
      </c>
      <c r="J35" s="28">
        <f t="shared" si="1"/>
        <v>0</v>
      </c>
      <c r="K35" s="27">
        <f t="shared" si="3"/>
        <v>0</v>
      </c>
      <c r="L35" s="14"/>
      <c r="M35" s="14"/>
      <c r="N35" s="40"/>
      <c r="O35" s="14"/>
      <c r="P35" s="14"/>
      <c r="Q35" s="26"/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26"/>
      <c r="AB35" s="26"/>
      <c r="AC35" s="26"/>
    </row>
    <row r="36" spans="1:29" x14ac:dyDescent="0.25">
      <c r="A36" s="3" t="s">
        <v>439</v>
      </c>
      <c r="B36" s="50" t="s">
        <v>665</v>
      </c>
      <c r="C36" s="26"/>
      <c r="D36" s="26"/>
      <c r="E36" s="27">
        <f t="shared" si="2"/>
        <v>0</v>
      </c>
      <c r="F36" s="26"/>
      <c r="G36" s="26"/>
      <c r="H36" s="26"/>
      <c r="I36" s="27">
        <f t="shared" si="4"/>
        <v>0</v>
      </c>
      <c r="J36" s="28">
        <f t="shared" si="1"/>
        <v>0</v>
      </c>
      <c r="K36" s="27">
        <f t="shared" si="3"/>
        <v>0</v>
      </c>
      <c r="L36" s="14"/>
      <c r="M36" s="14"/>
      <c r="N36" s="40"/>
      <c r="O36" s="14"/>
      <c r="P36" s="14"/>
      <c r="Q36" s="26"/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26"/>
      <c r="AB36" s="26"/>
      <c r="AC36" s="26"/>
    </row>
    <row r="37" spans="1:29" x14ac:dyDescent="0.25">
      <c r="A37" s="3" t="s">
        <v>440</v>
      </c>
      <c r="B37" s="50" t="s">
        <v>174</v>
      </c>
      <c r="C37" s="26"/>
      <c r="D37" s="26"/>
      <c r="E37" s="27">
        <f t="shared" si="2"/>
        <v>0</v>
      </c>
      <c r="F37" s="26"/>
      <c r="G37" s="26"/>
      <c r="H37" s="26"/>
      <c r="I37" s="27">
        <f t="shared" si="4"/>
        <v>0</v>
      </c>
      <c r="J37" s="28">
        <f t="shared" si="1"/>
        <v>0</v>
      </c>
      <c r="K37" s="27">
        <f t="shared" si="3"/>
        <v>0</v>
      </c>
      <c r="L37" s="14"/>
      <c r="M37" s="14"/>
      <c r="N37" s="40"/>
      <c r="O37" s="14"/>
      <c r="P37" s="14"/>
      <c r="Q37" s="26"/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26"/>
      <c r="AB37" s="26"/>
      <c r="AC37" s="26"/>
    </row>
    <row r="38" spans="1:29" x14ac:dyDescent="0.25">
      <c r="A38" s="3" t="s">
        <v>441</v>
      </c>
      <c r="B38" s="50" t="s">
        <v>175</v>
      </c>
      <c r="C38" s="26"/>
      <c r="D38" s="26"/>
      <c r="E38" s="27">
        <f t="shared" si="2"/>
        <v>0</v>
      </c>
      <c r="F38" s="26"/>
      <c r="G38" s="26"/>
      <c r="H38" s="26"/>
      <c r="I38" s="27">
        <f t="shared" si="4"/>
        <v>0</v>
      </c>
      <c r="J38" s="28">
        <f t="shared" si="1"/>
        <v>0</v>
      </c>
      <c r="K38" s="27">
        <f t="shared" si="3"/>
        <v>0</v>
      </c>
      <c r="L38" s="14"/>
      <c r="M38" s="14"/>
      <c r="N38" s="40"/>
      <c r="O38" s="14"/>
      <c r="P38" s="14"/>
      <c r="Q38" s="26"/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26"/>
      <c r="AB38" s="26"/>
      <c r="AC38" s="26"/>
    </row>
    <row r="39" spans="1:29" x14ac:dyDescent="0.25">
      <c r="A39" s="3" t="s">
        <v>442</v>
      </c>
      <c r="B39" s="50" t="s">
        <v>176</v>
      </c>
      <c r="C39" s="26"/>
      <c r="D39" s="26"/>
      <c r="E39" s="27">
        <f t="shared" si="2"/>
        <v>0</v>
      </c>
      <c r="F39" s="26"/>
      <c r="G39" s="26"/>
      <c r="H39" s="26"/>
      <c r="I39" s="27">
        <f t="shared" si="4"/>
        <v>0</v>
      </c>
      <c r="J39" s="28">
        <f t="shared" si="1"/>
        <v>0</v>
      </c>
      <c r="K39" s="27">
        <f t="shared" si="3"/>
        <v>0</v>
      </c>
      <c r="L39" s="14"/>
      <c r="M39" s="14"/>
      <c r="N39" s="40"/>
      <c r="O39" s="14"/>
      <c r="P39" s="14"/>
      <c r="Q39" s="26"/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60">
        <v>0</v>
      </c>
      <c r="AA39" s="26"/>
      <c r="AB39" s="26"/>
      <c r="AC39" s="26"/>
    </row>
    <row r="40" spans="1:29" x14ac:dyDescent="0.25">
      <c r="A40" s="3" t="s">
        <v>443</v>
      </c>
      <c r="B40" s="50" t="s">
        <v>177</v>
      </c>
      <c r="C40" s="26"/>
      <c r="D40" s="26"/>
      <c r="E40" s="27">
        <f t="shared" si="2"/>
        <v>0</v>
      </c>
      <c r="F40" s="26"/>
      <c r="G40" s="26"/>
      <c r="H40" s="26"/>
      <c r="I40" s="27">
        <f t="shared" si="4"/>
        <v>0</v>
      </c>
      <c r="J40" s="28">
        <f t="shared" si="1"/>
        <v>0</v>
      </c>
      <c r="K40" s="27">
        <f t="shared" si="3"/>
        <v>0</v>
      </c>
      <c r="L40" s="14"/>
      <c r="M40" s="14"/>
      <c r="N40" s="40"/>
      <c r="O40" s="14"/>
      <c r="P40" s="14"/>
      <c r="Q40" s="26"/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26"/>
      <c r="AB40" s="26"/>
      <c r="AC40" s="26"/>
    </row>
    <row r="41" spans="1:29" x14ac:dyDescent="0.25">
      <c r="A41" s="3" t="s">
        <v>444</v>
      </c>
      <c r="B41" s="50" t="s">
        <v>666</v>
      </c>
      <c r="C41" s="26"/>
      <c r="D41" s="26"/>
      <c r="E41" s="27">
        <f t="shared" si="2"/>
        <v>0</v>
      </c>
      <c r="F41" s="26"/>
      <c r="G41" s="26"/>
      <c r="H41" s="26"/>
      <c r="I41" s="27">
        <f t="shared" si="4"/>
        <v>0</v>
      </c>
      <c r="J41" s="28">
        <f t="shared" si="1"/>
        <v>0</v>
      </c>
      <c r="K41" s="27">
        <f t="shared" si="3"/>
        <v>0</v>
      </c>
      <c r="L41" s="14"/>
      <c r="M41" s="14"/>
      <c r="N41" s="40"/>
      <c r="O41" s="14"/>
      <c r="P41" s="14"/>
      <c r="Q41" s="26"/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26"/>
      <c r="AB41" s="26"/>
      <c r="AC41" s="26"/>
    </row>
    <row r="42" spans="1:29" x14ac:dyDescent="0.25">
      <c r="A42" s="3" t="s">
        <v>445</v>
      </c>
      <c r="B42" s="50" t="s">
        <v>178</v>
      </c>
      <c r="C42" s="26"/>
      <c r="D42" s="26"/>
      <c r="E42" s="27">
        <f t="shared" si="2"/>
        <v>0</v>
      </c>
      <c r="F42" s="26"/>
      <c r="G42" s="26"/>
      <c r="H42" s="26"/>
      <c r="I42" s="27">
        <f t="shared" si="4"/>
        <v>0</v>
      </c>
      <c r="J42" s="28">
        <f t="shared" si="1"/>
        <v>0</v>
      </c>
      <c r="K42" s="27">
        <f t="shared" si="3"/>
        <v>0</v>
      </c>
      <c r="L42" s="14"/>
      <c r="M42" s="14"/>
      <c r="N42" s="40"/>
      <c r="O42" s="14"/>
      <c r="P42" s="14"/>
      <c r="Q42" s="26"/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26"/>
      <c r="AB42" s="26"/>
      <c r="AC42" s="26"/>
    </row>
    <row r="43" spans="1:29" x14ac:dyDescent="0.25">
      <c r="A43" s="3" t="s">
        <v>446</v>
      </c>
      <c r="B43" s="50" t="s">
        <v>179</v>
      </c>
      <c r="C43" s="26"/>
      <c r="D43" s="26"/>
      <c r="E43" s="27">
        <f t="shared" si="2"/>
        <v>0</v>
      </c>
      <c r="F43" s="26"/>
      <c r="G43" s="26"/>
      <c r="H43" s="26"/>
      <c r="I43" s="27">
        <f t="shared" si="4"/>
        <v>0</v>
      </c>
      <c r="J43" s="28">
        <f t="shared" si="1"/>
        <v>0</v>
      </c>
      <c r="K43" s="27">
        <f t="shared" si="3"/>
        <v>0</v>
      </c>
      <c r="L43" s="14"/>
      <c r="M43" s="14"/>
      <c r="N43" s="40"/>
      <c r="O43" s="14"/>
      <c r="P43" s="14"/>
      <c r="Q43" s="26"/>
      <c r="R43" s="60">
        <v>0</v>
      </c>
      <c r="S43" s="60">
        <v>0</v>
      </c>
      <c r="T43" s="60"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  <c r="AA43" s="26"/>
      <c r="AB43" s="26"/>
      <c r="AC43" s="26"/>
    </row>
    <row r="44" spans="1:29" x14ac:dyDescent="0.25">
      <c r="A44" s="3" t="s">
        <v>447</v>
      </c>
      <c r="B44" s="50" t="s">
        <v>180</v>
      </c>
      <c r="C44" s="26"/>
      <c r="D44" s="26"/>
      <c r="E44" s="27">
        <f t="shared" si="2"/>
        <v>0</v>
      </c>
      <c r="F44" s="26"/>
      <c r="G44" s="26"/>
      <c r="H44" s="26"/>
      <c r="I44" s="27">
        <f t="shared" si="4"/>
        <v>0</v>
      </c>
      <c r="J44" s="28">
        <f t="shared" si="1"/>
        <v>0</v>
      </c>
      <c r="K44" s="27">
        <f t="shared" si="3"/>
        <v>0</v>
      </c>
      <c r="L44" s="14"/>
      <c r="M44" s="14"/>
      <c r="N44" s="40"/>
      <c r="O44" s="14"/>
      <c r="P44" s="14"/>
      <c r="Q44" s="26"/>
      <c r="R44" s="60">
        <v>0</v>
      </c>
      <c r="S44" s="60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26"/>
      <c r="AB44" s="26"/>
      <c r="AC44" s="26"/>
    </row>
    <row r="45" spans="1:29" x14ac:dyDescent="0.25">
      <c r="A45" s="3" t="s">
        <v>448</v>
      </c>
      <c r="B45" s="50" t="s">
        <v>181</v>
      </c>
      <c r="C45" s="26"/>
      <c r="D45" s="26"/>
      <c r="E45" s="27">
        <f t="shared" si="2"/>
        <v>0</v>
      </c>
      <c r="F45" s="26"/>
      <c r="G45" s="26"/>
      <c r="H45" s="26"/>
      <c r="I45" s="27">
        <f t="shared" si="4"/>
        <v>0</v>
      </c>
      <c r="J45" s="28">
        <f t="shared" si="1"/>
        <v>0</v>
      </c>
      <c r="K45" s="27">
        <f t="shared" si="3"/>
        <v>0</v>
      </c>
      <c r="L45" s="14"/>
      <c r="M45" s="14"/>
      <c r="N45" s="40"/>
      <c r="O45" s="14"/>
      <c r="P45" s="14"/>
      <c r="Q45" s="26"/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26"/>
      <c r="AB45" s="26"/>
      <c r="AC45" s="26"/>
    </row>
    <row r="46" spans="1:29" x14ac:dyDescent="0.25">
      <c r="A46" s="3" t="s">
        <v>449</v>
      </c>
      <c r="B46" s="50" t="s">
        <v>182</v>
      </c>
      <c r="C46" s="26"/>
      <c r="D46" s="26"/>
      <c r="E46" s="27">
        <f t="shared" si="2"/>
        <v>0</v>
      </c>
      <c r="F46" s="26"/>
      <c r="G46" s="26"/>
      <c r="H46" s="26"/>
      <c r="I46" s="27">
        <f t="shared" si="4"/>
        <v>0</v>
      </c>
      <c r="J46" s="28">
        <f t="shared" si="1"/>
        <v>0</v>
      </c>
      <c r="K46" s="27">
        <f t="shared" si="3"/>
        <v>0</v>
      </c>
      <c r="L46" s="14"/>
      <c r="M46" s="14"/>
      <c r="N46" s="40"/>
      <c r="O46" s="14"/>
      <c r="P46" s="14"/>
      <c r="Q46" s="26"/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  <c r="AA46" s="26"/>
      <c r="AB46" s="26"/>
      <c r="AC46" s="26"/>
    </row>
    <row r="47" spans="1:29" ht="30" x14ac:dyDescent="0.25">
      <c r="A47" s="3" t="s">
        <v>450</v>
      </c>
      <c r="B47" s="50" t="s">
        <v>183</v>
      </c>
      <c r="C47" s="26"/>
      <c r="D47" s="26"/>
      <c r="E47" s="27">
        <f t="shared" si="2"/>
        <v>0</v>
      </c>
      <c r="F47" s="26"/>
      <c r="G47" s="26"/>
      <c r="H47" s="26"/>
      <c r="I47" s="27">
        <f t="shared" si="4"/>
        <v>0</v>
      </c>
      <c r="J47" s="28">
        <f t="shared" si="1"/>
        <v>0</v>
      </c>
      <c r="K47" s="27">
        <f t="shared" si="3"/>
        <v>0</v>
      </c>
      <c r="L47" s="14"/>
      <c r="M47" s="14"/>
      <c r="N47" s="40"/>
      <c r="O47" s="14"/>
      <c r="P47" s="14"/>
      <c r="Q47" s="26"/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26"/>
      <c r="AB47" s="26"/>
      <c r="AC47" s="26"/>
    </row>
    <row r="48" spans="1:29" x14ac:dyDescent="0.25">
      <c r="A48" s="3" t="s">
        <v>451</v>
      </c>
      <c r="B48" s="50" t="s">
        <v>684</v>
      </c>
      <c r="C48" s="27">
        <f t="shared" ref="C48:I48" si="5">SUM(C49:C51)</f>
        <v>0</v>
      </c>
      <c r="D48" s="27">
        <f t="shared" si="5"/>
        <v>0</v>
      </c>
      <c r="E48" s="27">
        <f t="shared" si="5"/>
        <v>0</v>
      </c>
      <c r="F48" s="27">
        <f t="shared" si="5"/>
        <v>0</v>
      </c>
      <c r="G48" s="27">
        <f t="shared" si="5"/>
        <v>0</v>
      </c>
      <c r="H48" s="27">
        <f t="shared" si="5"/>
        <v>0</v>
      </c>
      <c r="I48" s="27">
        <f t="shared" si="5"/>
        <v>0</v>
      </c>
      <c r="J48" s="28">
        <f t="shared" si="1"/>
        <v>0</v>
      </c>
      <c r="K48" s="27">
        <f t="shared" si="3"/>
        <v>0</v>
      </c>
      <c r="L48" s="46"/>
      <c r="M48" s="46"/>
      <c r="N48" s="45"/>
      <c r="O48" s="46"/>
      <c r="P48" s="46"/>
      <c r="Q48" s="27">
        <f>SUM(Q49:Q51)</f>
        <v>0</v>
      </c>
      <c r="R48" s="64"/>
      <c r="S48" s="64"/>
      <c r="T48" s="64"/>
      <c r="U48" s="64"/>
      <c r="V48" s="64"/>
      <c r="W48" s="64"/>
      <c r="X48" s="64"/>
      <c r="Y48" s="64"/>
      <c r="Z48" s="64"/>
      <c r="AA48" s="27">
        <f>SUM(AA49:AA51)</f>
        <v>0</v>
      </c>
      <c r="AB48" s="48"/>
      <c r="AC48" s="48"/>
    </row>
    <row r="49" spans="2:29" x14ac:dyDescent="0.25">
      <c r="B49" s="19" t="s">
        <v>701</v>
      </c>
      <c r="C49" s="26"/>
      <c r="D49" s="26"/>
      <c r="E49" s="27"/>
      <c r="F49" s="26"/>
      <c r="G49" s="26"/>
      <c r="H49" s="26"/>
      <c r="I49" s="27"/>
      <c r="J49" s="28">
        <f t="shared" si="1"/>
        <v>0</v>
      </c>
      <c r="K49" s="27">
        <f t="shared" si="3"/>
        <v>0</v>
      </c>
      <c r="L49" s="14"/>
      <c r="M49" s="14"/>
      <c r="N49" s="40"/>
      <c r="O49" s="14"/>
      <c r="P49" s="14"/>
      <c r="Q49" s="26"/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  <c r="Y49" s="60">
        <v>0</v>
      </c>
      <c r="Z49" s="60">
        <v>0</v>
      </c>
      <c r="AA49" s="26"/>
      <c r="AB49" s="26"/>
      <c r="AC49" s="26"/>
    </row>
    <row r="50" spans="2:29" x14ac:dyDescent="0.25">
      <c r="B50" s="19" t="s">
        <v>702</v>
      </c>
      <c r="C50" s="26"/>
      <c r="D50" s="26"/>
      <c r="E50" s="27"/>
      <c r="F50" s="26"/>
      <c r="G50" s="26"/>
      <c r="H50" s="26"/>
      <c r="I50" s="27"/>
      <c r="J50" s="28">
        <f t="shared" si="1"/>
        <v>0</v>
      </c>
      <c r="K50" s="27">
        <f t="shared" si="3"/>
        <v>0</v>
      </c>
      <c r="L50" s="14"/>
      <c r="M50" s="14"/>
      <c r="N50" s="40"/>
      <c r="O50" s="14"/>
      <c r="P50" s="14"/>
      <c r="Q50" s="26"/>
      <c r="R50" s="60">
        <v>0</v>
      </c>
      <c r="S50" s="60">
        <v>0</v>
      </c>
      <c r="T50" s="60">
        <v>0</v>
      </c>
      <c r="U50" s="60">
        <v>0</v>
      </c>
      <c r="V50" s="60">
        <v>0</v>
      </c>
      <c r="W50" s="60">
        <v>0</v>
      </c>
      <c r="X50" s="60">
        <v>0</v>
      </c>
      <c r="Y50" s="60">
        <v>0</v>
      </c>
      <c r="Z50" s="60">
        <v>0</v>
      </c>
      <c r="AA50" s="26"/>
      <c r="AB50" s="26"/>
      <c r="AC50" s="26"/>
    </row>
    <row r="51" spans="2:29" x14ac:dyDescent="0.25">
      <c r="B51" s="19" t="s">
        <v>703</v>
      </c>
      <c r="C51" s="26"/>
      <c r="D51" s="26"/>
      <c r="E51" s="27"/>
      <c r="F51" s="26"/>
      <c r="G51" s="26"/>
      <c r="H51" s="26"/>
      <c r="I51" s="27"/>
      <c r="J51" s="28">
        <f t="shared" si="1"/>
        <v>0</v>
      </c>
      <c r="K51" s="27">
        <f t="shared" si="3"/>
        <v>0</v>
      </c>
      <c r="L51" s="14"/>
      <c r="M51" s="14"/>
      <c r="N51" s="40"/>
      <c r="O51" s="14"/>
      <c r="P51" s="14"/>
      <c r="Q51" s="26"/>
      <c r="R51" s="60">
        <v>0</v>
      </c>
      <c r="S51" s="60">
        <v>0</v>
      </c>
      <c r="T51" s="60">
        <v>0</v>
      </c>
      <c r="U51" s="60">
        <v>0</v>
      </c>
      <c r="V51" s="60">
        <v>0</v>
      </c>
      <c r="W51" s="60">
        <v>0</v>
      </c>
      <c r="X51" s="60">
        <v>0</v>
      </c>
      <c r="Y51" s="60">
        <v>0</v>
      </c>
      <c r="Z51" s="60">
        <v>0</v>
      </c>
      <c r="AA51" s="26"/>
      <c r="AB51" s="26"/>
      <c r="AC51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2EA339-51AA-489E-A14D-BFA5E67B2AA1}">
          <x14:formula1>
            <xm:f>Listas!$I$2:$I$4</xm:f>
          </x14:formula1>
          <xm:sqref>R9:Z51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6582-2628-47B4-B7EF-C62E900E137E}">
  <sheetPr>
    <tabColor rgb="FF92D050"/>
    <pageSetUpPr fitToPage="1"/>
  </sheetPr>
  <dimension ref="A1:AC12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705</v>
      </c>
      <c r="D2" s="1" t="str">
        <f>B8</f>
        <v>APORTES SOBRE LA NÓMINA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12</v>
      </c>
      <c r="B8" s="24" t="s">
        <v>685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61"/>
      <c r="M8" s="61"/>
      <c r="N8" s="62"/>
      <c r="O8" s="61"/>
      <c r="P8" s="61"/>
      <c r="Q8" s="25">
        <f>SUM(Q9:Q12)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SUM(AA9:AA12)</f>
        <v>0</v>
      </c>
      <c r="AB8" s="23"/>
      <c r="AC8" s="23"/>
    </row>
    <row r="9" spans="1:29" x14ac:dyDescent="0.25">
      <c r="A9" s="3" t="s">
        <v>452</v>
      </c>
      <c r="B9" s="50" t="s">
        <v>184</v>
      </c>
      <c r="C9" s="26"/>
      <c r="D9" s="26"/>
      <c r="E9" s="27">
        <f t="shared" ref="E9:E12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2" si="2">E9-I9</f>
        <v>0</v>
      </c>
      <c r="L9" s="63"/>
      <c r="M9" s="63"/>
      <c r="N9" s="60"/>
      <c r="O9" s="63"/>
      <c r="P9" s="63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453</v>
      </c>
      <c r="B10" s="50" t="s">
        <v>185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:I12" si="3">F10+G10-H10</f>
        <v>0</v>
      </c>
      <c r="J10" s="28">
        <f>IFERROR(I10/E10*100,0)</f>
        <v>0</v>
      </c>
      <c r="K10" s="27">
        <f t="shared" si="2"/>
        <v>0</v>
      </c>
      <c r="L10" s="63"/>
      <c r="M10" s="63"/>
      <c r="N10" s="60"/>
      <c r="O10" s="63"/>
      <c r="P10" s="63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454</v>
      </c>
      <c r="B11" s="50" t="s">
        <v>186</v>
      </c>
      <c r="C11" s="26"/>
      <c r="D11" s="26"/>
      <c r="E11" s="27">
        <f t="shared" si="1"/>
        <v>0</v>
      </c>
      <c r="F11" s="26"/>
      <c r="G11" s="26"/>
      <c r="H11" s="26"/>
      <c r="I11" s="27">
        <f t="shared" si="3"/>
        <v>0</v>
      </c>
      <c r="J11" s="28">
        <f>IFERROR(I11/E11*100,0)</f>
        <v>0</v>
      </c>
      <c r="K11" s="27">
        <f t="shared" si="2"/>
        <v>0</v>
      </c>
      <c r="L11" s="63"/>
      <c r="M11" s="63"/>
      <c r="N11" s="60"/>
      <c r="O11" s="63"/>
      <c r="P11" s="63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455</v>
      </c>
      <c r="B12" s="50" t="s">
        <v>187</v>
      </c>
      <c r="C12" s="26"/>
      <c r="D12" s="26"/>
      <c r="E12" s="27">
        <f t="shared" si="1"/>
        <v>0</v>
      </c>
      <c r="F12" s="26"/>
      <c r="G12" s="26"/>
      <c r="H12" s="26"/>
      <c r="I12" s="27">
        <f t="shared" si="3"/>
        <v>0</v>
      </c>
      <c r="J12" s="28">
        <f>IFERROR(I12/E12*100,0)</f>
        <v>0</v>
      </c>
      <c r="K12" s="27">
        <f t="shared" si="2"/>
        <v>0</v>
      </c>
      <c r="L12" s="63"/>
      <c r="M12" s="63"/>
      <c r="N12" s="60"/>
      <c r="O12" s="63"/>
      <c r="P12" s="63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5B3B55-E07B-4C7B-AEA9-C64C65235DF4}">
          <x14:formula1>
            <xm:f>Listas!$F$2:$F$7</xm:f>
          </x14:formula1>
          <xm:sqref>O9:O12 L9:M12</xm:sqref>
        </x14:dataValidation>
        <x14:dataValidation type="list" allowBlank="1" showInputMessage="1" showErrorMessage="1" xr:uid="{27647B42-98B3-44FF-8A09-D148D0E58FA7}">
          <x14:formula1>
            <xm:f>Listas!$I$2:$I$4</xm:f>
          </x14:formula1>
          <xm:sqref>R9:Z12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EAA6D-AB91-4A6D-A19B-BAABD13CBE8C}">
  <sheetPr>
    <tabColor rgb="FF92D050"/>
    <pageSetUpPr fitToPage="1"/>
  </sheetPr>
  <dimension ref="A1:AC1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706</v>
      </c>
      <c r="D2" s="1" t="str">
        <f>B8</f>
        <v>RENTAS PARAFISCALES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13</v>
      </c>
      <c r="B8" s="24" t="s">
        <v>686</v>
      </c>
      <c r="C8" s="25">
        <f t="shared" ref="C8:I8" si="0">SUM(C9:C13)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6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SUM(Q9:Q13)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SUM(AA9:AA13)</f>
        <v>0</v>
      </c>
      <c r="AB8" s="23"/>
      <c r="AC8" s="23"/>
    </row>
    <row r="9" spans="1:29" x14ac:dyDescent="0.25">
      <c r="A9" s="3" t="s">
        <v>456</v>
      </c>
      <c r="B9" s="50" t="s">
        <v>188</v>
      </c>
      <c r="C9" s="26"/>
      <c r="D9" s="26"/>
      <c r="E9" s="27">
        <f t="shared" ref="E9:E12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6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457</v>
      </c>
      <c r="B10" s="50" t="s">
        <v>189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2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458</v>
      </c>
      <c r="B11" s="50" t="s">
        <v>190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459</v>
      </c>
      <c r="B12" s="50" t="s">
        <v>191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460</v>
      </c>
      <c r="B13" s="50" t="s">
        <v>192</v>
      </c>
      <c r="C13" s="27">
        <f t="shared" ref="C13:I13" si="5">SUM(C14:C16)</f>
        <v>0</v>
      </c>
      <c r="D13" s="27">
        <f t="shared" si="5"/>
        <v>0</v>
      </c>
      <c r="E13" s="27">
        <f t="shared" si="5"/>
        <v>0</v>
      </c>
      <c r="F13" s="27">
        <f t="shared" si="5"/>
        <v>0</v>
      </c>
      <c r="G13" s="27">
        <f t="shared" si="5"/>
        <v>0</v>
      </c>
      <c r="H13" s="27">
        <f t="shared" si="5"/>
        <v>0</v>
      </c>
      <c r="I13" s="27">
        <f t="shared" si="5"/>
        <v>0</v>
      </c>
      <c r="J13" s="28">
        <f t="shared" si="1"/>
        <v>0</v>
      </c>
      <c r="K13" s="27">
        <f t="shared" si="3"/>
        <v>0</v>
      </c>
      <c r="L13" s="46"/>
      <c r="M13" s="46"/>
      <c r="N13" s="45"/>
      <c r="O13" s="46"/>
      <c r="P13" s="46"/>
      <c r="Q13" s="27">
        <f>SUM(Q14:Q16)</f>
        <v>0</v>
      </c>
      <c r="R13" s="64"/>
      <c r="S13" s="64"/>
      <c r="T13" s="64"/>
      <c r="U13" s="64"/>
      <c r="V13" s="64"/>
      <c r="W13" s="64"/>
      <c r="X13" s="64"/>
      <c r="Y13" s="64"/>
      <c r="Z13" s="64"/>
      <c r="AA13" s="27">
        <f>SUM(AA14:AA16)</f>
        <v>0</v>
      </c>
      <c r="AB13" s="48"/>
      <c r="AC13" s="48"/>
    </row>
    <row r="14" spans="1:29" x14ac:dyDescent="0.25">
      <c r="B14" s="19" t="s">
        <v>701</v>
      </c>
      <c r="C14" s="26"/>
      <c r="D14" s="26"/>
      <c r="E14" s="27"/>
      <c r="F14" s="26"/>
      <c r="G14" s="26"/>
      <c r="H14" s="26"/>
      <c r="I14" s="27"/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B15" s="19" t="s">
        <v>702</v>
      </c>
      <c r="C15" s="26"/>
      <c r="D15" s="26"/>
      <c r="E15" s="27"/>
      <c r="F15" s="26"/>
      <c r="G15" s="26"/>
      <c r="H15" s="26"/>
      <c r="I15" s="27"/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B16" s="19" t="s">
        <v>703</v>
      </c>
      <c r="C16" s="26"/>
      <c r="D16" s="26"/>
      <c r="E16" s="27"/>
      <c r="F16" s="26"/>
      <c r="G16" s="26"/>
      <c r="H16" s="26"/>
      <c r="I16" s="27"/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9009D8-E608-4C76-BF32-6DD39104DE32}">
          <x14:formula1>
            <xm:f>Listas!$I$2:$I$4</xm:f>
          </x14:formula1>
          <xm:sqref>R9:Z16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1FB7B-178A-4F28-A1FB-E67CA09E3443}">
  <sheetPr>
    <tabColor rgb="FF92D050"/>
    <pageSetUpPr fitToPage="1"/>
  </sheetPr>
  <dimension ref="A1:AC1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707</v>
      </c>
      <c r="D2" s="1" t="str">
        <f>B8</f>
        <v>REGALÍAS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14</v>
      </c>
      <c r="B8" s="24" t="s">
        <v>687</v>
      </c>
      <c r="C8" s="25">
        <f t="shared" ref="C8:I8" si="0">SUM(C9:C10)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SUM(Q9:Q10)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SUM(AA9:AA10)</f>
        <v>0</v>
      </c>
      <c r="AB8" s="23"/>
      <c r="AC8" s="23"/>
    </row>
    <row r="9" spans="1:29" x14ac:dyDescent="0.25">
      <c r="A9" s="3" t="s">
        <v>461</v>
      </c>
      <c r="B9" s="50" t="s">
        <v>193</v>
      </c>
      <c r="C9" s="26"/>
      <c r="D9" s="26"/>
      <c r="E9" s="27">
        <f t="shared" ref="E9:E10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0" si="2">E9-I9</f>
        <v>0</v>
      </c>
      <c r="L9" s="14"/>
      <c r="M9" s="14"/>
      <c r="N9" s="40"/>
      <c r="O9" s="14"/>
      <c r="P9" s="26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462</v>
      </c>
      <c r="B10" s="50" t="s">
        <v>194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" si="3">F10+G10-H10</f>
        <v>0</v>
      </c>
      <c r="J10" s="28">
        <f>IFERROR(I10/E10*100,0)</f>
        <v>0</v>
      </c>
      <c r="K10" s="27">
        <f t="shared" si="2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992AFA-D5F4-4D8A-8A59-E172764DB2EF}">
          <x14:formula1>
            <xm:f>Listas!$I$2:$I$4</xm:f>
          </x14:formula1>
          <xm:sqref>R9:Z10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70E38-CF94-41E3-8CEB-7D066CFD2151}">
  <sheetPr>
    <tabColor rgb="FF92D050"/>
    <pageSetUpPr fitToPage="1"/>
  </sheetPr>
  <dimension ref="A1:AC13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708</v>
      </c>
      <c r="D2" s="1" t="str">
        <f>B8</f>
        <v>VENTA DE BIENES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15</v>
      </c>
      <c r="B8" s="24" t="s">
        <v>688</v>
      </c>
      <c r="C8" s="25">
        <f t="shared" ref="C8:I8" si="0">SUM(C9:C13)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3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SUM(Q9:Q13)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SUM(AA9:AA13)</f>
        <v>0</v>
      </c>
      <c r="AB8" s="23"/>
      <c r="AC8" s="23"/>
    </row>
    <row r="9" spans="1:29" ht="30" x14ac:dyDescent="0.25">
      <c r="A9" s="3" t="s">
        <v>463</v>
      </c>
      <c r="B9" s="50" t="s">
        <v>195</v>
      </c>
      <c r="C9" s="26"/>
      <c r="D9" s="26"/>
      <c r="E9" s="27">
        <f t="shared" ref="E9:E13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3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464</v>
      </c>
      <c r="B10" s="50" t="s">
        <v>196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3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26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465</v>
      </c>
      <c r="B11" s="50" t="s">
        <v>197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26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466</v>
      </c>
      <c r="B12" s="50" t="s">
        <v>198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26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467</v>
      </c>
      <c r="B13" s="50" t="s">
        <v>199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26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4A5A11-9CA6-4105-8082-4DBC62DD14CF}">
          <x14:formula1>
            <xm:f>Listas!$I$2:$I$4</xm:f>
          </x14:formula1>
          <xm:sqref>R9:Z13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6BAF7-2B2B-4AEB-B697-613E55AB9825}">
  <sheetPr>
    <tabColor rgb="FF92D050"/>
    <pageSetUpPr fitToPage="1"/>
  </sheetPr>
  <dimension ref="A1:AC37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709</v>
      </c>
      <c r="D2" s="1" t="str">
        <f>B8</f>
        <v>PRESTACIÓN DE SERVICIOS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16</v>
      </c>
      <c r="B8" s="24" t="s">
        <v>689</v>
      </c>
      <c r="C8" s="25">
        <f t="shared" ref="C8:I8" si="0">SUM(C9:C34)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37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SUM(Q9:Q34)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SUM(AA9:AA34)</f>
        <v>0</v>
      </c>
      <c r="AB8" s="23"/>
      <c r="AC8" s="23"/>
    </row>
    <row r="9" spans="1:29" x14ac:dyDescent="0.25">
      <c r="A9" s="3" t="s">
        <v>468</v>
      </c>
      <c r="B9" s="50" t="s">
        <v>200</v>
      </c>
      <c r="C9" s="26"/>
      <c r="D9" s="26"/>
      <c r="E9" s="27">
        <f t="shared" ref="E9:E33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37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469</v>
      </c>
      <c r="B10" s="50" t="s">
        <v>201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33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470</v>
      </c>
      <c r="B11" s="50" t="s">
        <v>202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471</v>
      </c>
      <c r="B12" s="50" t="s">
        <v>203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472</v>
      </c>
      <c r="B13" s="50" t="s">
        <v>204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473</v>
      </c>
      <c r="B14" s="50" t="s">
        <v>205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474</v>
      </c>
      <c r="B15" s="50" t="s">
        <v>206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475</v>
      </c>
      <c r="B16" s="50" t="s">
        <v>207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476</v>
      </c>
      <c r="B17" s="50" t="s">
        <v>208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14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477</v>
      </c>
      <c r="B18" s="50" t="s">
        <v>209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14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A19" s="3" t="s">
        <v>478</v>
      </c>
      <c r="B19" s="50" t="s">
        <v>667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479</v>
      </c>
      <c r="B20" s="50" t="s">
        <v>210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  <row r="21" spans="1:29" x14ac:dyDescent="0.25">
      <c r="A21" s="3" t="s">
        <v>480</v>
      </c>
      <c r="B21" s="50" t="s">
        <v>211</v>
      </c>
      <c r="C21" s="26"/>
      <c r="D21" s="26"/>
      <c r="E21" s="27">
        <f t="shared" si="2"/>
        <v>0</v>
      </c>
      <c r="F21" s="26"/>
      <c r="G21" s="26"/>
      <c r="H21" s="26"/>
      <c r="I21" s="27">
        <f t="shared" si="4"/>
        <v>0</v>
      </c>
      <c r="J21" s="28">
        <f t="shared" si="1"/>
        <v>0</v>
      </c>
      <c r="K21" s="27">
        <f t="shared" si="3"/>
        <v>0</v>
      </c>
      <c r="L21" s="14"/>
      <c r="M21" s="14"/>
      <c r="N21" s="40"/>
      <c r="O21" s="14"/>
      <c r="P21" s="14"/>
      <c r="Q21" s="26"/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26"/>
      <c r="AB21" s="26"/>
      <c r="AC21" s="26"/>
    </row>
    <row r="22" spans="1:29" x14ac:dyDescent="0.25">
      <c r="A22" s="3" t="s">
        <v>481</v>
      </c>
      <c r="B22" s="50" t="s">
        <v>212</v>
      </c>
      <c r="C22" s="26"/>
      <c r="D22" s="26"/>
      <c r="E22" s="27">
        <f t="shared" si="2"/>
        <v>0</v>
      </c>
      <c r="F22" s="26"/>
      <c r="G22" s="26"/>
      <c r="H22" s="26"/>
      <c r="I22" s="27">
        <f t="shared" si="4"/>
        <v>0</v>
      </c>
      <c r="J22" s="28">
        <f t="shared" si="1"/>
        <v>0</v>
      </c>
      <c r="K22" s="27">
        <f t="shared" si="3"/>
        <v>0</v>
      </c>
      <c r="L22" s="14"/>
      <c r="M22" s="14"/>
      <c r="N22" s="40"/>
      <c r="O22" s="14"/>
      <c r="P22" s="14"/>
      <c r="Q22" s="26"/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26"/>
      <c r="AB22" s="26"/>
      <c r="AC22" s="26"/>
    </row>
    <row r="23" spans="1:29" x14ac:dyDescent="0.25">
      <c r="A23" s="3" t="s">
        <v>482</v>
      </c>
      <c r="B23" s="50" t="s">
        <v>213</v>
      </c>
      <c r="C23" s="26"/>
      <c r="D23" s="26"/>
      <c r="E23" s="27">
        <f t="shared" si="2"/>
        <v>0</v>
      </c>
      <c r="F23" s="26"/>
      <c r="G23" s="26"/>
      <c r="H23" s="26"/>
      <c r="I23" s="27">
        <f t="shared" si="4"/>
        <v>0</v>
      </c>
      <c r="J23" s="28">
        <f t="shared" si="1"/>
        <v>0</v>
      </c>
      <c r="K23" s="27">
        <f t="shared" si="3"/>
        <v>0</v>
      </c>
      <c r="L23" s="14"/>
      <c r="M23" s="14"/>
      <c r="N23" s="40"/>
      <c r="O23" s="14"/>
      <c r="P23" s="14"/>
      <c r="Q23" s="26"/>
      <c r="R23" s="60">
        <v>0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26"/>
      <c r="AB23" s="26"/>
      <c r="AC23" s="26"/>
    </row>
    <row r="24" spans="1:29" x14ac:dyDescent="0.25">
      <c r="A24" s="3" t="s">
        <v>483</v>
      </c>
      <c r="B24" s="50" t="s">
        <v>214</v>
      </c>
      <c r="C24" s="26"/>
      <c r="D24" s="26"/>
      <c r="E24" s="27">
        <f t="shared" si="2"/>
        <v>0</v>
      </c>
      <c r="F24" s="26"/>
      <c r="G24" s="26"/>
      <c r="H24" s="26"/>
      <c r="I24" s="27">
        <f t="shared" si="4"/>
        <v>0</v>
      </c>
      <c r="J24" s="28">
        <f t="shared" si="1"/>
        <v>0</v>
      </c>
      <c r="K24" s="27">
        <f t="shared" si="3"/>
        <v>0</v>
      </c>
      <c r="L24" s="14"/>
      <c r="M24" s="14"/>
      <c r="N24" s="40"/>
      <c r="O24" s="14"/>
      <c r="P24" s="14"/>
      <c r="Q24" s="26"/>
      <c r="R24" s="60">
        <v>0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26"/>
      <c r="AB24" s="26"/>
      <c r="AC24" s="26"/>
    </row>
    <row r="25" spans="1:29" x14ac:dyDescent="0.25">
      <c r="A25" s="3" t="s">
        <v>484</v>
      </c>
      <c r="B25" s="50" t="s">
        <v>668</v>
      </c>
      <c r="C25" s="26"/>
      <c r="D25" s="26"/>
      <c r="E25" s="27">
        <f t="shared" si="2"/>
        <v>0</v>
      </c>
      <c r="F25" s="26"/>
      <c r="G25" s="26"/>
      <c r="H25" s="26"/>
      <c r="I25" s="27">
        <f t="shared" si="4"/>
        <v>0</v>
      </c>
      <c r="J25" s="28">
        <f t="shared" si="1"/>
        <v>0</v>
      </c>
      <c r="K25" s="27">
        <f t="shared" si="3"/>
        <v>0</v>
      </c>
      <c r="L25" s="14"/>
      <c r="M25" s="14"/>
      <c r="N25" s="40"/>
      <c r="O25" s="14"/>
      <c r="P25" s="14"/>
      <c r="Q25" s="26"/>
      <c r="R25" s="60">
        <v>0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60">
        <v>0</v>
      </c>
      <c r="Z25" s="60">
        <v>0</v>
      </c>
      <c r="AA25" s="26"/>
      <c r="AB25" s="26"/>
      <c r="AC25" s="26"/>
    </row>
    <row r="26" spans="1:29" x14ac:dyDescent="0.25">
      <c r="A26" s="3" t="s">
        <v>485</v>
      </c>
      <c r="B26" s="50" t="s">
        <v>215</v>
      </c>
      <c r="C26" s="26"/>
      <c r="D26" s="26"/>
      <c r="E26" s="27">
        <f t="shared" si="2"/>
        <v>0</v>
      </c>
      <c r="F26" s="26"/>
      <c r="G26" s="26"/>
      <c r="H26" s="26"/>
      <c r="I26" s="27">
        <f t="shared" si="4"/>
        <v>0</v>
      </c>
      <c r="J26" s="28">
        <f t="shared" si="1"/>
        <v>0</v>
      </c>
      <c r="K26" s="27">
        <f t="shared" si="3"/>
        <v>0</v>
      </c>
      <c r="L26" s="14"/>
      <c r="M26" s="14"/>
      <c r="N26" s="40"/>
      <c r="O26" s="14"/>
      <c r="P26" s="14"/>
      <c r="Q26" s="26"/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26"/>
      <c r="AB26" s="26"/>
      <c r="AC26" s="26"/>
    </row>
    <row r="27" spans="1:29" x14ac:dyDescent="0.25">
      <c r="A27" s="3" t="s">
        <v>486</v>
      </c>
      <c r="B27" s="50" t="s">
        <v>216</v>
      </c>
      <c r="C27" s="26"/>
      <c r="D27" s="26"/>
      <c r="E27" s="27">
        <f t="shared" si="2"/>
        <v>0</v>
      </c>
      <c r="F27" s="26"/>
      <c r="G27" s="26"/>
      <c r="H27" s="26"/>
      <c r="I27" s="27">
        <f t="shared" si="4"/>
        <v>0</v>
      </c>
      <c r="J27" s="28">
        <f t="shared" si="1"/>
        <v>0</v>
      </c>
      <c r="K27" s="27">
        <f t="shared" si="3"/>
        <v>0</v>
      </c>
      <c r="L27" s="14"/>
      <c r="M27" s="14"/>
      <c r="N27" s="40"/>
      <c r="O27" s="14"/>
      <c r="P27" s="14"/>
      <c r="Q27" s="26"/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26"/>
      <c r="AB27" s="26"/>
      <c r="AC27" s="26"/>
    </row>
    <row r="28" spans="1:29" x14ac:dyDescent="0.25">
      <c r="A28" s="3" t="s">
        <v>487</v>
      </c>
      <c r="B28" s="50" t="s">
        <v>217</v>
      </c>
      <c r="C28" s="26"/>
      <c r="D28" s="26"/>
      <c r="E28" s="27">
        <f t="shared" si="2"/>
        <v>0</v>
      </c>
      <c r="F28" s="26"/>
      <c r="G28" s="26"/>
      <c r="H28" s="26"/>
      <c r="I28" s="27">
        <f t="shared" si="4"/>
        <v>0</v>
      </c>
      <c r="J28" s="28">
        <f t="shared" si="1"/>
        <v>0</v>
      </c>
      <c r="K28" s="27">
        <f t="shared" si="3"/>
        <v>0</v>
      </c>
      <c r="L28" s="14"/>
      <c r="M28" s="14"/>
      <c r="N28" s="40"/>
      <c r="O28" s="14"/>
      <c r="P28" s="14"/>
      <c r="Q28" s="26"/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26"/>
      <c r="AB28" s="26"/>
      <c r="AC28" s="26"/>
    </row>
    <row r="29" spans="1:29" x14ac:dyDescent="0.25">
      <c r="A29" s="3" t="s">
        <v>488</v>
      </c>
      <c r="B29" s="50" t="s">
        <v>218</v>
      </c>
      <c r="C29" s="26"/>
      <c r="D29" s="26"/>
      <c r="E29" s="27">
        <f t="shared" si="2"/>
        <v>0</v>
      </c>
      <c r="F29" s="26"/>
      <c r="G29" s="26"/>
      <c r="H29" s="26"/>
      <c r="I29" s="27">
        <f t="shared" si="4"/>
        <v>0</v>
      </c>
      <c r="J29" s="28">
        <f t="shared" si="1"/>
        <v>0</v>
      </c>
      <c r="K29" s="27">
        <f t="shared" si="3"/>
        <v>0</v>
      </c>
      <c r="L29" s="14"/>
      <c r="M29" s="14"/>
      <c r="N29" s="40"/>
      <c r="O29" s="14"/>
      <c r="P29" s="14"/>
      <c r="Q29" s="26"/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26"/>
      <c r="AB29" s="26"/>
      <c r="AC29" s="26"/>
    </row>
    <row r="30" spans="1:29" x14ac:dyDescent="0.25">
      <c r="A30" s="3" t="s">
        <v>489</v>
      </c>
      <c r="B30" s="50" t="s">
        <v>219</v>
      </c>
      <c r="C30" s="26"/>
      <c r="D30" s="26"/>
      <c r="E30" s="27">
        <f t="shared" si="2"/>
        <v>0</v>
      </c>
      <c r="F30" s="26"/>
      <c r="G30" s="26"/>
      <c r="H30" s="26"/>
      <c r="I30" s="27">
        <f t="shared" si="4"/>
        <v>0</v>
      </c>
      <c r="J30" s="28">
        <f t="shared" si="1"/>
        <v>0</v>
      </c>
      <c r="K30" s="27">
        <f t="shared" si="3"/>
        <v>0</v>
      </c>
      <c r="L30" s="14"/>
      <c r="M30" s="14"/>
      <c r="N30" s="40"/>
      <c r="O30" s="14"/>
      <c r="P30" s="14"/>
      <c r="Q30" s="26"/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26"/>
      <c r="AB30" s="26"/>
      <c r="AC30" s="26"/>
    </row>
    <row r="31" spans="1:29" x14ac:dyDescent="0.25">
      <c r="A31" s="3" t="s">
        <v>490</v>
      </c>
      <c r="B31" s="50" t="s">
        <v>220</v>
      </c>
      <c r="C31" s="26"/>
      <c r="D31" s="26"/>
      <c r="E31" s="27">
        <f t="shared" si="2"/>
        <v>0</v>
      </c>
      <c r="F31" s="26"/>
      <c r="G31" s="26"/>
      <c r="H31" s="26"/>
      <c r="I31" s="27">
        <f t="shared" si="4"/>
        <v>0</v>
      </c>
      <c r="J31" s="28">
        <f t="shared" si="1"/>
        <v>0</v>
      </c>
      <c r="K31" s="27">
        <f t="shared" si="3"/>
        <v>0</v>
      </c>
      <c r="L31" s="14"/>
      <c r="M31" s="14"/>
      <c r="N31" s="40"/>
      <c r="O31" s="14"/>
      <c r="P31" s="14"/>
      <c r="Q31" s="26"/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26"/>
      <c r="AB31" s="26"/>
      <c r="AC31" s="26"/>
    </row>
    <row r="32" spans="1:29" x14ac:dyDescent="0.25">
      <c r="A32" s="3" t="s">
        <v>492</v>
      </c>
      <c r="B32" s="50" t="s">
        <v>222</v>
      </c>
      <c r="C32" s="26"/>
      <c r="D32" s="26"/>
      <c r="E32" s="27">
        <f t="shared" si="2"/>
        <v>0</v>
      </c>
      <c r="F32" s="26"/>
      <c r="G32" s="26"/>
      <c r="H32" s="26"/>
      <c r="I32" s="27">
        <f t="shared" si="4"/>
        <v>0</v>
      </c>
      <c r="J32" s="28">
        <f t="shared" si="1"/>
        <v>0</v>
      </c>
      <c r="K32" s="27">
        <f t="shared" si="3"/>
        <v>0</v>
      </c>
      <c r="L32" s="14"/>
      <c r="M32" s="14"/>
      <c r="N32" s="40"/>
      <c r="O32" s="14"/>
      <c r="P32" s="14"/>
      <c r="Q32" s="26"/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26"/>
      <c r="AB32" s="26"/>
      <c r="AC32" s="26"/>
    </row>
    <row r="33" spans="1:29" x14ac:dyDescent="0.25">
      <c r="A33" s="3" t="s">
        <v>493</v>
      </c>
      <c r="B33" s="50" t="s">
        <v>223</v>
      </c>
      <c r="C33" s="26"/>
      <c r="D33" s="26"/>
      <c r="E33" s="27">
        <f t="shared" si="2"/>
        <v>0</v>
      </c>
      <c r="F33" s="26"/>
      <c r="G33" s="26"/>
      <c r="H33" s="26"/>
      <c r="I33" s="27">
        <f t="shared" si="4"/>
        <v>0</v>
      </c>
      <c r="J33" s="28">
        <f t="shared" si="1"/>
        <v>0</v>
      </c>
      <c r="K33" s="27">
        <f t="shared" si="3"/>
        <v>0</v>
      </c>
      <c r="L33" s="14"/>
      <c r="M33" s="14"/>
      <c r="N33" s="40"/>
      <c r="O33" s="14"/>
      <c r="P33" s="14"/>
      <c r="Q33" s="26"/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26"/>
      <c r="AB33" s="26"/>
      <c r="AC33" s="26"/>
    </row>
    <row r="34" spans="1:29" x14ac:dyDescent="0.25">
      <c r="A34" s="3" t="s">
        <v>491</v>
      </c>
      <c r="B34" s="50" t="s">
        <v>221</v>
      </c>
      <c r="C34" s="27">
        <f t="shared" ref="C34:I34" si="5">SUM(C35:C37)</f>
        <v>0</v>
      </c>
      <c r="D34" s="27">
        <f t="shared" si="5"/>
        <v>0</v>
      </c>
      <c r="E34" s="27">
        <f t="shared" si="5"/>
        <v>0</v>
      </c>
      <c r="F34" s="27">
        <f t="shared" si="5"/>
        <v>0</v>
      </c>
      <c r="G34" s="27">
        <f t="shared" si="5"/>
        <v>0</v>
      </c>
      <c r="H34" s="27">
        <f t="shared" si="5"/>
        <v>0</v>
      </c>
      <c r="I34" s="27">
        <f t="shared" si="5"/>
        <v>0</v>
      </c>
      <c r="J34" s="28">
        <f t="shared" si="1"/>
        <v>0</v>
      </c>
      <c r="K34" s="27">
        <f t="shared" si="3"/>
        <v>0</v>
      </c>
      <c r="L34" s="46"/>
      <c r="M34" s="46"/>
      <c r="N34" s="45"/>
      <c r="O34" s="46"/>
      <c r="P34" s="46"/>
      <c r="Q34" s="27">
        <f>SUM(Q35:Q37)</f>
        <v>0</v>
      </c>
      <c r="R34" s="64"/>
      <c r="S34" s="64"/>
      <c r="T34" s="64"/>
      <c r="U34" s="64"/>
      <c r="V34" s="64"/>
      <c r="W34" s="64"/>
      <c r="X34" s="64"/>
      <c r="Y34" s="64"/>
      <c r="Z34" s="64"/>
      <c r="AA34" s="27">
        <f>SUM(AA35:AA37)</f>
        <v>0</v>
      </c>
      <c r="AB34" s="48"/>
      <c r="AC34" s="48"/>
    </row>
    <row r="35" spans="1:29" x14ac:dyDescent="0.25">
      <c r="B35" s="19" t="s">
        <v>701</v>
      </c>
      <c r="C35" s="26"/>
      <c r="D35" s="26"/>
      <c r="E35" s="27"/>
      <c r="F35" s="26"/>
      <c r="G35" s="26"/>
      <c r="H35" s="26"/>
      <c r="I35" s="27"/>
      <c r="J35" s="28">
        <f t="shared" si="1"/>
        <v>0</v>
      </c>
      <c r="K35" s="27">
        <f t="shared" si="3"/>
        <v>0</v>
      </c>
      <c r="L35" s="14"/>
      <c r="M35" s="14"/>
      <c r="N35" s="40"/>
      <c r="O35" s="14"/>
      <c r="P35" s="14"/>
      <c r="Q35" s="26"/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26"/>
      <c r="AB35" s="26"/>
      <c r="AC35" s="26"/>
    </row>
    <row r="36" spans="1:29" x14ac:dyDescent="0.25">
      <c r="B36" s="19" t="s">
        <v>702</v>
      </c>
      <c r="C36" s="26"/>
      <c r="D36" s="26"/>
      <c r="E36" s="27"/>
      <c r="F36" s="26"/>
      <c r="G36" s="26"/>
      <c r="H36" s="26"/>
      <c r="I36" s="27"/>
      <c r="J36" s="28">
        <f t="shared" si="1"/>
        <v>0</v>
      </c>
      <c r="K36" s="27">
        <f t="shared" si="3"/>
        <v>0</v>
      </c>
      <c r="L36" s="14"/>
      <c r="M36" s="14"/>
      <c r="N36" s="40"/>
      <c r="O36" s="14"/>
      <c r="P36" s="14"/>
      <c r="Q36" s="26"/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26"/>
      <c r="AB36" s="26"/>
      <c r="AC36" s="26"/>
    </row>
    <row r="37" spans="1:29" x14ac:dyDescent="0.25">
      <c r="B37" s="19" t="s">
        <v>703</v>
      </c>
      <c r="C37" s="26"/>
      <c r="D37" s="26"/>
      <c r="E37" s="27"/>
      <c r="F37" s="26"/>
      <c r="G37" s="26"/>
      <c r="H37" s="26"/>
      <c r="I37" s="27"/>
      <c r="J37" s="28">
        <f t="shared" si="1"/>
        <v>0</v>
      </c>
      <c r="K37" s="27">
        <f t="shared" si="3"/>
        <v>0</v>
      </c>
      <c r="L37" s="14"/>
      <c r="M37" s="14"/>
      <c r="N37" s="40"/>
      <c r="O37" s="14"/>
      <c r="P37" s="14"/>
      <c r="Q37" s="26"/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26"/>
      <c r="AB37" s="26"/>
      <c r="AC37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8FA3B2A-FBDB-459A-A3A4-E03C0569B873}">
          <x14:formula1>
            <xm:f>Listas!$I$2:$I$4</xm:f>
          </x14:formula1>
          <xm:sqref>R9:Z37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2B432-120C-4D90-BD26-68B5D8A1CFEC}">
  <sheetPr>
    <tabColor rgb="FF92D050"/>
    <pageSetUpPr fitToPage="1"/>
  </sheetPr>
  <dimension ref="A1:AC2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15.5703125" style="29" customWidth="1"/>
    <col min="29" max="29" width="33.85546875" style="29" customWidth="1"/>
    <col min="30" max="16384" width="11.42578125" style="3"/>
  </cols>
  <sheetData>
    <row r="1" spans="1:29" x14ac:dyDescent="0.25">
      <c r="B1" s="51" t="s">
        <v>2</v>
      </c>
      <c r="C1" s="1" t="s">
        <v>49</v>
      </c>
      <c r="D1" s="1" t="s">
        <v>48</v>
      </c>
    </row>
    <row r="2" spans="1:29" s="1" customFormat="1" ht="14.25" x14ac:dyDescent="0.25">
      <c r="B2" s="51" t="s">
        <v>6</v>
      </c>
      <c r="C2" s="1" t="s">
        <v>710</v>
      </c>
      <c r="D2" s="1" t="str">
        <f>B8</f>
        <v>PRESTACIÓN DE SERVICIOS PÚBLICOS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69" t="s">
        <v>7</v>
      </c>
      <c r="C4" s="72" t="s">
        <v>801</v>
      </c>
      <c r="D4" s="73"/>
      <c r="E4" s="74"/>
      <c r="F4" s="72" t="s">
        <v>802</v>
      </c>
      <c r="G4" s="73"/>
      <c r="H4" s="73"/>
      <c r="I4" s="73"/>
      <c r="J4" s="74"/>
      <c r="K4" s="81" t="s">
        <v>780</v>
      </c>
      <c r="L4" s="84" t="s">
        <v>791</v>
      </c>
      <c r="M4" s="85"/>
      <c r="N4" s="85"/>
      <c r="O4" s="85"/>
      <c r="P4" s="86"/>
      <c r="Q4" s="90" t="s">
        <v>798</v>
      </c>
      <c r="R4" s="92"/>
      <c r="S4" s="92"/>
      <c r="T4" s="92"/>
      <c r="U4" s="92"/>
      <c r="V4" s="92"/>
      <c r="W4" s="92"/>
      <c r="X4" s="92"/>
      <c r="Y4" s="92"/>
      <c r="Z4" s="91"/>
      <c r="AA4" s="72" t="s">
        <v>76</v>
      </c>
      <c r="AB4" s="73"/>
      <c r="AC4" s="74"/>
    </row>
    <row r="5" spans="1:29" s="11" customFormat="1" ht="15" customHeight="1" x14ac:dyDescent="0.25">
      <c r="B5" s="70"/>
      <c r="C5" s="75"/>
      <c r="D5" s="76"/>
      <c r="E5" s="77"/>
      <c r="F5" s="75"/>
      <c r="G5" s="76"/>
      <c r="H5" s="76"/>
      <c r="I5" s="76"/>
      <c r="J5" s="77"/>
      <c r="K5" s="82"/>
      <c r="L5" s="87"/>
      <c r="M5" s="88"/>
      <c r="N5" s="88"/>
      <c r="O5" s="88"/>
      <c r="P5" s="89"/>
      <c r="Q5" s="69" t="s">
        <v>48</v>
      </c>
      <c r="R5" s="84" t="s">
        <v>77</v>
      </c>
      <c r="S5" s="85"/>
      <c r="T5" s="85"/>
      <c r="U5" s="85"/>
      <c r="V5" s="85"/>
      <c r="W5" s="86"/>
      <c r="X5" s="84" t="s">
        <v>78</v>
      </c>
      <c r="Y5" s="85"/>
      <c r="Z5" s="86"/>
      <c r="AA5" s="75"/>
      <c r="AB5" s="76"/>
      <c r="AC5" s="77"/>
    </row>
    <row r="6" spans="1:29" s="11" customFormat="1" ht="29.25" customHeight="1" x14ac:dyDescent="0.25">
      <c r="B6" s="71"/>
      <c r="C6" s="78"/>
      <c r="D6" s="79"/>
      <c r="E6" s="80"/>
      <c r="F6" s="78"/>
      <c r="G6" s="79"/>
      <c r="H6" s="79"/>
      <c r="I6" s="79"/>
      <c r="J6" s="80"/>
      <c r="K6" s="83"/>
      <c r="L6" s="90" t="s">
        <v>792</v>
      </c>
      <c r="M6" s="91"/>
      <c r="N6" s="49" t="s">
        <v>793</v>
      </c>
      <c r="O6" s="90" t="s">
        <v>794</v>
      </c>
      <c r="P6" s="91"/>
      <c r="Q6" s="71"/>
      <c r="R6" s="87"/>
      <c r="S6" s="88"/>
      <c r="T6" s="88"/>
      <c r="U6" s="88"/>
      <c r="V6" s="88"/>
      <c r="W6" s="89"/>
      <c r="X6" s="87"/>
      <c r="Y6" s="88"/>
      <c r="Z6" s="89"/>
      <c r="AA6" s="78"/>
      <c r="AB6" s="79"/>
      <c r="AC6" s="80"/>
    </row>
    <row r="7" spans="1:29" s="11" customFormat="1" ht="60" customHeight="1" x14ac:dyDescent="0.25">
      <c r="B7" s="37" t="s">
        <v>1</v>
      </c>
      <c r="C7" s="38" t="s">
        <v>51</v>
      </c>
      <c r="D7" s="38" t="s">
        <v>52</v>
      </c>
      <c r="E7" s="38" t="s">
        <v>54</v>
      </c>
      <c r="F7" s="52" t="s">
        <v>79</v>
      </c>
      <c r="G7" s="49" t="s">
        <v>80</v>
      </c>
      <c r="H7" s="49" t="s">
        <v>81</v>
      </c>
      <c r="I7" s="52" t="s">
        <v>54</v>
      </c>
      <c r="J7" s="52" t="s">
        <v>9</v>
      </c>
      <c r="K7" s="38" t="s">
        <v>779</v>
      </c>
      <c r="L7" s="37" t="s">
        <v>795</v>
      </c>
      <c r="M7" s="37" t="s">
        <v>796</v>
      </c>
      <c r="N7" s="49" t="s">
        <v>797</v>
      </c>
      <c r="O7" s="37" t="s">
        <v>795</v>
      </c>
      <c r="P7" s="37" t="s">
        <v>796</v>
      </c>
      <c r="Q7" s="49" t="s">
        <v>8</v>
      </c>
      <c r="R7" s="59" t="s">
        <v>82</v>
      </c>
      <c r="S7" s="59" t="s">
        <v>83</v>
      </c>
      <c r="T7" s="59" t="s">
        <v>84</v>
      </c>
      <c r="U7" s="59" t="s">
        <v>85</v>
      </c>
      <c r="V7" s="59" t="s">
        <v>86</v>
      </c>
      <c r="W7" s="59" t="s">
        <v>87</v>
      </c>
      <c r="X7" s="59" t="s">
        <v>88</v>
      </c>
      <c r="Y7" s="59" t="s">
        <v>89</v>
      </c>
      <c r="Z7" s="59" t="s">
        <v>87</v>
      </c>
      <c r="AA7" s="52" t="s">
        <v>8</v>
      </c>
      <c r="AB7" s="52" t="s">
        <v>90</v>
      </c>
      <c r="AC7" s="52" t="s">
        <v>91</v>
      </c>
    </row>
    <row r="8" spans="1:29" s="1" customFormat="1" ht="14.25" x14ac:dyDescent="0.25">
      <c r="A8" s="1" t="s">
        <v>17</v>
      </c>
      <c r="B8" s="24" t="s">
        <v>690</v>
      </c>
      <c r="C8" s="25">
        <f t="shared" ref="C8:I8" si="0">SUM(C9:C20)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20" si="1">IFERROR(I8/E8*100,0)</f>
        <v>0</v>
      </c>
      <c r="K8" s="25">
        <f>E8-I8</f>
        <v>0</v>
      </c>
      <c r="L8" s="22"/>
      <c r="M8" s="22"/>
      <c r="N8" s="39"/>
      <c r="O8" s="22"/>
      <c r="P8" s="22"/>
      <c r="Q8" s="25">
        <f>SUM(Q9:Q20)</f>
        <v>0</v>
      </c>
      <c r="R8" s="62"/>
      <c r="S8" s="62"/>
      <c r="T8" s="62"/>
      <c r="U8" s="62"/>
      <c r="V8" s="62"/>
      <c r="W8" s="62"/>
      <c r="X8" s="62"/>
      <c r="Y8" s="62"/>
      <c r="Z8" s="62"/>
      <c r="AA8" s="25">
        <f>SUM(AA9:AA20)</f>
        <v>0</v>
      </c>
      <c r="AB8" s="23"/>
      <c r="AC8" s="23"/>
    </row>
    <row r="9" spans="1:29" x14ac:dyDescent="0.25">
      <c r="A9" s="3" t="s">
        <v>494</v>
      </c>
      <c r="B9" s="50" t="s">
        <v>62</v>
      </c>
      <c r="C9" s="26"/>
      <c r="D9" s="26"/>
      <c r="E9" s="27">
        <f t="shared" ref="E9:E20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0" si="3">E9-I9</f>
        <v>0</v>
      </c>
      <c r="L9" s="14"/>
      <c r="M9" s="14"/>
      <c r="N9" s="40"/>
      <c r="O9" s="14"/>
      <c r="P9" s="14"/>
      <c r="Q9" s="26"/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26"/>
      <c r="AB9" s="26"/>
      <c r="AC9" s="26"/>
    </row>
    <row r="10" spans="1:29" x14ac:dyDescent="0.25">
      <c r="A10" s="3" t="s">
        <v>495</v>
      </c>
      <c r="B10" s="50" t="s">
        <v>63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20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40"/>
      <c r="O10" s="14"/>
      <c r="P10" s="14"/>
      <c r="Q10" s="26"/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26"/>
      <c r="AB10" s="26"/>
      <c r="AC10" s="26"/>
    </row>
    <row r="11" spans="1:29" x14ac:dyDescent="0.25">
      <c r="A11" s="3" t="s">
        <v>496</v>
      </c>
      <c r="B11" s="50" t="s">
        <v>64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40"/>
      <c r="O11" s="14"/>
      <c r="P11" s="14"/>
      <c r="Q11" s="26"/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26"/>
      <c r="AB11" s="26"/>
      <c r="AC11" s="26"/>
    </row>
    <row r="12" spans="1:29" x14ac:dyDescent="0.25">
      <c r="A12" s="3" t="s">
        <v>497</v>
      </c>
      <c r="B12" s="50" t="s">
        <v>65</v>
      </c>
      <c r="C12" s="26"/>
      <c r="D12" s="26"/>
      <c r="E12" s="27">
        <f t="shared" si="2"/>
        <v>0</v>
      </c>
      <c r="F12" s="26"/>
      <c r="G12" s="26"/>
      <c r="H12" s="26"/>
      <c r="I12" s="27">
        <f t="shared" si="4"/>
        <v>0</v>
      </c>
      <c r="J12" s="28">
        <f t="shared" si="1"/>
        <v>0</v>
      </c>
      <c r="K12" s="27">
        <f t="shared" si="3"/>
        <v>0</v>
      </c>
      <c r="L12" s="14"/>
      <c r="M12" s="14"/>
      <c r="N12" s="40"/>
      <c r="O12" s="14"/>
      <c r="P12" s="14"/>
      <c r="Q12" s="26"/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26"/>
      <c r="AB12" s="26"/>
      <c r="AC12" s="26"/>
    </row>
    <row r="13" spans="1:29" x14ac:dyDescent="0.25">
      <c r="A13" s="3" t="s">
        <v>498</v>
      </c>
      <c r="B13" s="50" t="s">
        <v>66</v>
      </c>
      <c r="C13" s="26"/>
      <c r="D13" s="26"/>
      <c r="E13" s="27">
        <f t="shared" si="2"/>
        <v>0</v>
      </c>
      <c r="F13" s="26"/>
      <c r="G13" s="26"/>
      <c r="H13" s="26"/>
      <c r="I13" s="27">
        <f t="shared" si="4"/>
        <v>0</v>
      </c>
      <c r="J13" s="28">
        <f t="shared" si="1"/>
        <v>0</v>
      </c>
      <c r="K13" s="27">
        <f t="shared" si="3"/>
        <v>0</v>
      </c>
      <c r="L13" s="14"/>
      <c r="M13" s="14"/>
      <c r="N13" s="40"/>
      <c r="O13" s="14"/>
      <c r="P13" s="14"/>
      <c r="Q13" s="26"/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26"/>
      <c r="AB13" s="26"/>
      <c r="AC13" s="26"/>
    </row>
    <row r="14" spans="1:29" x14ac:dyDescent="0.25">
      <c r="A14" s="3" t="s">
        <v>499</v>
      </c>
      <c r="B14" s="50" t="s">
        <v>67</v>
      </c>
      <c r="C14" s="26"/>
      <c r="D14" s="26"/>
      <c r="E14" s="27">
        <f t="shared" si="2"/>
        <v>0</v>
      </c>
      <c r="F14" s="26"/>
      <c r="G14" s="26"/>
      <c r="H14" s="26"/>
      <c r="I14" s="27">
        <f t="shared" si="4"/>
        <v>0</v>
      </c>
      <c r="J14" s="28">
        <f t="shared" si="1"/>
        <v>0</v>
      </c>
      <c r="K14" s="27">
        <f t="shared" si="3"/>
        <v>0</v>
      </c>
      <c r="L14" s="14"/>
      <c r="M14" s="14"/>
      <c r="N14" s="40"/>
      <c r="O14" s="14"/>
      <c r="P14" s="14"/>
      <c r="Q14" s="26"/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26"/>
      <c r="AB14" s="26"/>
      <c r="AC14" s="26"/>
    </row>
    <row r="15" spans="1:29" x14ac:dyDescent="0.25">
      <c r="A15" s="3" t="s">
        <v>500</v>
      </c>
      <c r="B15" s="50" t="s">
        <v>224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4"/>
        <v>0</v>
      </c>
      <c r="J15" s="28">
        <f t="shared" si="1"/>
        <v>0</v>
      </c>
      <c r="K15" s="27">
        <f t="shared" si="3"/>
        <v>0</v>
      </c>
      <c r="L15" s="14"/>
      <c r="M15" s="14"/>
      <c r="N15" s="40"/>
      <c r="O15" s="14"/>
      <c r="P15" s="14"/>
      <c r="Q15" s="26"/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26"/>
      <c r="AB15" s="26"/>
      <c r="AC15" s="26"/>
    </row>
    <row r="16" spans="1:29" x14ac:dyDescent="0.25">
      <c r="A16" s="3" t="s">
        <v>501</v>
      </c>
      <c r="B16" s="50" t="s">
        <v>225</v>
      </c>
      <c r="C16" s="26"/>
      <c r="D16" s="26"/>
      <c r="E16" s="27">
        <f t="shared" si="2"/>
        <v>0</v>
      </c>
      <c r="F16" s="26"/>
      <c r="G16" s="26"/>
      <c r="H16" s="26"/>
      <c r="I16" s="27">
        <f t="shared" si="4"/>
        <v>0</v>
      </c>
      <c r="J16" s="28">
        <f t="shared" si="1"/>
        <v>0</v>
      </c>
      <c r="K16" s="27">
        <f t="shared" si="3"/>
        <v>0</v>
      </c>
      <c r="L16" s="14"/>
      <c r="M16" s="14"/>
      <c r="N16" s="40"/>
      <c r="O16" s="14"/>
      <c r="P16" s="14"/>
      <c r="Q16" s="26"/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0</v>
      </c>
      <c r="AA16" s="26"/>
      <c r="AB16" s="26"/>
      <c r="AC16" s="26"/>
    </row>
    <row r="17" spans="1:29" x14ac:dyDescent="0.25">
      <c r="A17" s="3" t="s">
        <v>502</v>
      </c>
      <c r="B17" s="50" t="s">
        <v>226</v>
      </c>
      <c r="C17" s="26"/>
      <c r="D17" s="26"/>
      <c r="E17" s="27">
        <f t="shared" si="2"/>
        <v>0</v>
      </c>
      <c r="F17" s="26"/>
      <c r="G17" s="26"/>
      <c r="H17" s="26"/>
      <c r="I17" s="27">
        <f t="shared" si="4"/>
        <v>0</v>
      </c>
      <c r="J17" s="28">
        <f t="shared" si="1"/>
        <v>0</v>
      </c>
      <c r="K17" s="27">
        <f t="shared" si="3"/>
        <v>0</v>
      </c>
      <c r="L17" s="14"/>
      <c r="M17" s="14"/>
      <c r="N17" s="40"/>
      <c r="O17" s="14"/>
      <c r="P17" s="14"/>
      <c r="Q17" s="26"/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0</v>
      </c>
      <c r="AA17" s="26"/>
      <c r="AB17" s="26"/>
      <c r="AC17" s="26"/>
    </row>
    <row r="18" spans="1:29" x14ac:dyDescent="0.25">
      <c r="A18" s="3" t="s">
        <v>503</v>
      </c>
      <c r="B18" s="50" t="s">
        <v>227</v>
      </c>
      <c r="C18" s="26"/>
      <c r="D18" s="26"/>
      <c r="E18" s="27">
        <f t="shared" si="2"/>
        <v>0</v>
      </c>
      <c r="F18" s="26"/>
      <c r="G18" s="26"/>
      <c r="H18" s="26"/>
      <c r="I18" s="27">
        <f t="shared" si="4"/>
        <v>0</v>
      </c>
      <c r="J18" s="28">
        <f t="shared" si="1"/>
        <v>0</v>
      </c>
      <c r="K18" s="27">
        <f t="shared" si="3"/>
        <v>0</v>
      </c>
      <c r="L18" s="14"/>
      <c r="M18" s="14"/>
      <c r="N18" s="40"/>
      <c r="O18" s="14"/>
      <c r="P18" s="14"/>
      <c r="Q18" s="26"/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  <c r="AA18" s="26"/>
      <c r="AB18" s="26"/>
      <c r="AC18" s="26"/>
    </row>
    <row r="19" spans="1:29" x14ac:dyDescent="0.25">
      <c r="A19" s="3" t="s">
        <v>504</v>
      </c>
      <c r="B19" s="50" t="s">
        <v>228</v>
      </c>
      <c r="C19" s="26"/>
      <c r="D19" s="26"/>
      <c r="E19" s="27">
        <f t="shared" si="2"/>
        <v>0</v>
      </c>
      <c r="F19" s="26"/>
      <c r="G19" s="26"/>
      <c r="H19" s="26"/>
      <c r="I19" s="27">
        <f t="shared" si="4"/>
        <v>0</v>
      </c>
      <c r="J19" s="28">
        <f t="shared" si="1"/>
        <v>0</v>
      </c>
      <c r="K19" s="27">
        <f t="shared" si="3"/>
        <v>0</v>
      </c>
      <c r="L19" s="14"/>
      <c r="M19" s="14"/>
      <c r="N19" s="40"/>
      <c r="O19" s="14"/>
      <c r="P19" s="14"/>
      <c r="Q19" s="26"/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0</v>
      </c>
      <c r="AA19" s="26"/>
      <c r="AB19" s="26"/>
      <c r="AC19" s="26"/>
    </row>
    <row r="20" spans="1:29" x14ac:dyDescent="0.25">
      <c r="A20" s="3" t="s">
        <v>505</v>
      </c>
      <c r="B20" s="50" t="s">
        <v>229</v>
      </c>
      <c r="C20" s="26"/>
      <c r="D20" s="26"/>
      <c r="E20" s="27">
        <f t="shared" si="2"/>
        <v>0</v>
      </c>
      <c r="F20" s="26"/>
      <c r="G20" s="26"/>
      <c r="H20" s="26"/>
      <c r="I20" s="27">
        <f t="shared" si="4"/>
        <v>0</v>
      </c>
      <c r="J20" s="28">
        <f t="shared" si="1"/>
        <v>0</v>
      </c>
      <c r="K20" s="27">
        <f t="shared" si="3"/>
        <v>0</v>
      </c>
      <c r="L20" s="14"/>
      <c r="M20" s="14"/>
      <c r="N20" s="40"/>
      <c r="O20" s="14"/>
      <c r="P20" s="14"/>
      <c r="Q20" s="26"/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26"/>
      <c r="AB20" s="26"/>
      <c r="AC20" s="26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D2463D-E629-48DB-A7ED-025DA025E3FF}">
          <x14:formula1>
            <xm:f>Listas!$I$2:$I$4</xm:f>
          </x14:formula1>
          <xm:sqref>R9:Z20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23</vt:i4>
      </vt:variant>
    </vt:vector>
  </HeadingPairs>
  <TitlesOfParts>
    <vt:vector size="49" baseType="lpstr">
      <vt:lpstr>Composición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7.16</vt:lpstr>
      <vt:lpstr>7.17</vt:lpstr>
      <vt:lpstr>7.18</vt:lpstr>
      <vt:lpstr>7.19</vt:lpstr>
      <vt:lpstr>7.20</vt:lpstr>
      <vt:lpstr>7.21</vt:lpstr>
      <vt:lpstr>7.22</vt:lpstr>
      <vt:lpstr>7.23</vt:lpstr>
      <vt:lpstr>7.24</vt:lpstr>
      <vt:lpstr>Listas</vt:lpstr>
      <vt:lpstr>'7.1'!Títulos_a_imprimir</vt:lpstr>
      <vt:lpstr>'7.10'!Títulos_a_imprimir</vt:lpstr>
      <vt:lpstr>'7.11'!Títulos_a_imprimir</vt:lpstr>
      <vt:lpstr>'7.12'!Títulos_a_imprimir</vt:lpstr>
      <vt:lpstr>'7.13'!Títulos_a_imprimir</vt:lpstr>
      <vt:lpstr>'7.14'!Títulos_a_imprimir</vt:lpstr>
      <vt:lpstr>'7.15'!Títulos_a_imprimir</vt:lpstr>
      <vt:lpstr>'7.16'!Títulos_a_imprimir</vt:lpstr>
      <vt:lpstr>'7.17'!Títulos_a_imprimir</vt:lpstr>
      <vt:lpstr>'7.18'!Títulos_a_imprimir</vt:lpstr>
      <vt:lpstr>'7.19'!Títulos_a_imprimir</vt:lpstr>
      <vt:lpstr>'7.2'!Títulos_a_imprimir</vt:lpstr>
      <vt:lpstr>'7.20'!Títulos_a_imprimir</vt:lpstr>
      <vt:lpstr>'7.21'!Títulos_a_imprimir</vt:lpstr>
      <vt:lpstr>'7.22'!Títulos_a_imprimir</vt:lpstr>
      <vt:lpstr>'7.23'!Títulos_a_imprimir</vt:lpstr>
      <vt:lpstr>'7.3'!Títulos_a_imprimir</vt:lpstr>
      <vt:lpstr>'7.4'!Títulos_a_imprimir</vt:lpstr>
      <vt:lpstr>'7.5'!Títulos_a_imprimir</vt:lpstr>
      <vt:lpstr>'7.6'!Títulos_a_imprimir</vt:lpstr>
      <vt:lpstr>'7.7'!Títulos_a_imprimir</vt:lpstr>
      <vt:lpstr>'7.8'!Títulos_a_imprimir</vt:lpstr>
      <vt:lpstr>'7.9'!Títulos_a_imprimir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2024-02-09T12:59:33Z</dcterms:modified>
</cp:coreProperties>
</file>