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D:\TRABAJO\RPEREZ\SUBCONTADURIA\Activos de información\"/>
    </mc:Choice>
  </mc:AlternateContent>
  <xr:revisionPtr revIDLastSave="0" documentId="8_{0CCA3A8C-2497-451A-858F-0A16C8C8570C}" xr6:coauthVersionLast="47" xr6:coauthVersionMax="47" xr10:uidLastSave="{00000000-0000-0000-0000-000000000000}"/>
  <bookViews>
    <workbookView xWindow="-120" yWindow="-120" windowWidth="29040" windowHeight="15720" tabRatio="703" activeTab="3" xr2:uid="{00000000-000D-0000-FFFF-FFFF00000000}"/>
  </bookViews>
  <sheets>
    <sheet name="Instructivo" sheetId="4" r:id="rId1"/>
    <sheet name="Información" sheetId="5" r:id="rId2"/>
    <sheet name="Hard-Soft-Serv" sheetId="1" r:id="rId3"/>
    <sheet name="TH" sheetId="3" r:id="rId4"/>
    <sheet name="Valores" sheetId="6" r:id="rId5"/>
  </sheets>
  <definedNames>
    <definedName name="_xlnm._FilterDatabase" localSheetId="1" hidden="1">Información!$A$15:$U$15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1" i="3" l="1"/>
  <c r="H32" i="3"/>
  <c r="H33" i="3"/>
  <c r="H34" i="3"/>
  <c r="H35" i="3"/>
  <c r="H16" i="3"/>
  <c r="U25" i="5"/>
  <c r="U24" i="5"/>
  <c r="U23" i="5"/>
  <c r="T25" i="5"/>
  <c r="T24" i="5"/>
  <c r="T23" i="5"/>
  <c r="U18" i="5"/>
  <c r="T18" i="5"/>
  <c r="U17" i="5"/>
  <c r="T17" i="5"/>
  <c r="U16" i="5"/>
  <c r="T16" i="5"/>
  <c r="U19" i="5"/>
  <c r="T19" i="5"/>
  <c r="L16" i="1"/>
  <c r="L17" i="1"/>
  <c r="L18" i="1"/>
  <c r="L19" i="1"/>
  <c r="L20" i="1"/>
  <c r="L21" i="1"/>
  <c r="L22" i="1"/>
  <c r="L23" i="1"/>
  <c r="L24" i="1"/>
  <c r="L25" i="1"/>
  <c r="L26" i="1"/>
  <c r="L27" i="1"/>
  <c r="L28" i="1"/>
  <c r="L29" i="1"/>
  <c r="L30" i="1"/>
  <c r="L15" i="1"/>
  <c r="H17" i="3"/>
  <c r="H18" i="3"/>
  <c r="H19" i="3"/>
  <c r="H20" i="3"/>
  <c r="H21" i="3"/>
  <c r="H22" i="3"/>
  <c r="H23" i="3"/>
  <c r="H24" i="3"/>
  <c r="H25" i="3"/>
  <c r="H26" i="3"/>
  <c r="H27" i="3"/>
  <c r="H28" i="3"/>
  <c r="H29" i="3"/>
  <c r="H30" i="3"/>
  <c r="T26" i="5"/>
  <c r="U26" i="5"/>
  <c r="T27" i="5"/>
  <c r="U27" i="5"/>
  <c r="T28" i="5"/>
  <c r="U28" i="5"/>
  <c r="T29" i="5"/>
  <c r="U29" i="5"/>
  <c r="T30" i="5"/>
  <c r="U30" i="5"/>
  <c r="T31" i="5"/>
  <c r="U31" i="5"/>
  <c r="T32" i="5"/>
  <c r="U32" i="5"/>
  <c r="T33" i="5"/>
  <c r="U33" i="5"/>
  <c r="U20" i="5"/>
  <c r="U21" i="5"/>
  <c r="U22" i="5"/>
  <c r="H15" i="3"/>
  <c r="T20" i="5"/>
  <c r="T21" i="5"/>
  <c r="T2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mzornosa</author>
  </authors>
  <commentList>
    <comment ref="C15" authorId="0" shapeId="0" xr:uid="{C0FDFD8B-AAA2-4C2E-BE63-A8BA4FFBF128}">
      <text>
        <r>
          <rPr>
            <sz val="9"/>
            <color indexed="81"/>
            <rFont val="Tahoma"/>
            <family val="2"/>
          </rPr>
          <t>Acorde con la TRD que aplique</t>
        </r>
      </text>
    </comment>
    <comment ref="I15" authorId="0" shapeId="0" xr:uid="{A689B1A9-1468-4D28-9F1A-FD87040DA196}">
      <text>
        <r>
          <rPr>
            <sz val="9"/>
            <color indexed="81"/>
            <rFont val="Tahoma"/>
            <family val="2"/>
          </rPr>
          <t>Indicar la dependencia, proceso y/o el cargo de quien custodia la información</t>
        </r>
      </text>
    </comment>
    <comment ref="J15" authorId="0" shapeId="0" xr:uid="{634DC796-5503-4C72-BA9A-BE8B1A97AF73}">
      <text>
        <r>
          <rPr>
            <sz val="9"/>
            <color indexed="81"/>
            <rFont val="Tahoma"/>
            <family val="2"/>
          </rPr>
          <t>formato fisico o electrónico</t>
        </r>
      </text>
    </comment>
    <comment ref="L15" authorId="0" shapeId="0" xr:uid="{6F781D18-934B-4BBC-B848-E2E12E4D2017}">
      <text>
        <r>
          <rPr>
            <sz val="9"/>
            <color indexed="81"/>
            <rFont val="Tahoma"/>
            <family val="2"/>
          </rPr>
          <t>Donde se encuentra publicada o ruta de ubicación</t>
        </r>
      </text>
    </comment>
    <comment ref="M15" authorId="0" shapeId="0" xr:uid="{BA1AC984-B2E7-43B3-9011-C95C0245AFC0}">
      <text>
        <r>
          <rPr>
            <sz val="9"/>
            <color indexed="81"/>
            <rFont val="Tahoma"/>
            <family val="2"/>
          </rPr>
          <t xml:space="preserve">Disponible: Entregada previa solicitud 
Publicada: Disponible en sitio WEB </t>
        </r>
      </text>
    </comment>
    <comment ref="N15" authorId="0" shapeId="0" xr:uid="{6D9AF3DD-1637-42B5-8549-840F5D5CAADA}">
      <text>
        <r>
          <rPr>
            <sz val="9"/>
            <color indexed="81"/>
            <rFont val="Tahoma"/>
            <family val="2"/>
          </rPr>
          <t>Regula el derecho de acceso a la información pública</t>
        </r>
      </text>
    </comment>
    <comment ref="O15" authorId="0" shapeId="0" xr:uid="{0D8AE0F9-C38D-43AC-A766-492819895F0E}">
      <text>
        <r>
          <rPr>
            <sz val="9"/>
            <color indexed="81"/>
            <rFont val="Tahoma"/>
            <family val="2"/>
          </rPr>
          <t xml:space="preserve">Derecho de protección de datos que tienen las personas a conocer, actualizar y rectificar la informacion que se hayan recogido en BD sobre ellas </t>
        </r>
      </text>
    </comment>
    <comment ref="P15" authorId="0" shapeId="0" xr:uid="{3A32A2BE-2E7D-4943-9F1B-33CF14D38287}">
      <text>
        <r>
          <rPr>
            <sz val="9"/>
            <color indexed="81"/>
            <rFont val="Tahoma"/>
            <family val="2"/>
          </rPr>
          <t>Nivel de autorización de divulgación de la información</t>
        </r>
      </text>
    </comment>
    <comment ref="Q15" authorId="0" shapeId="0" xr:uid="{5A214E97-5F5A-42B6-8924-4E49699464D6}">
      <text>
        <r>
          <rPr>
            <sz val="9"/>
            <color indexed="81"/>
            <rFont val="Tahoma"/>
            <family val="2"/>
          </rPr>
          <t xml:space="preserve">Depende del nivel en que la información se mantenga inalterada </t>
        </r>
      </text>
    </comment>
    <comment ref="R15" authorId="0" shapeId="0" xr:uid="{691BBD5B-E5AF-4225-A1F2-851A43035A12}">
      <text>
        <r>
          <rPr>
            <sz val="9"/>
            <color indexed="81"/>
            <rFont val="Tahoma"/>
            <family val="2"/>
          </rPr>
          <t>Nivel de disponibilidad para que las personas autorizadas accedan cualquier momento</t>
        </r>
      </text>
    </comment>
    <comment ref="S15" authorId="0" shapeId="0" xr:uid="{7F33605F-FA7E-41C2-A951-5EF340DB6369}">
      <text>
        <r>
          <rPr>
            <sz val="9"/>
            <color indexed="81"/>
            <rFont val="Tahoma"/>
            <family val="2"/>
          </rPr>
          <t>Forma de visualización tales como: Papel, Word, Excel, pdf, entre otros</t>
        </r>
      </text>
    </comment>
    <comment ref="T15" authorId="0" shapeId="0" xr:uid="{F9D3579D-98E2-41EB-8E94-E1D339D59E65}">
      <text>
        <r>
          <rPr>
            <sz val="9"/>
            <color indexed="81"/>
            <rFont val="Tahoma"/>
            <family val="2"/>
          </rPr>
          <t>Es el cálculo que se determina después de la evaluación de los criterios de confidencialidad, integridad y disponibilidad</t>
        </r>
      </text>
    </comment>
    <comment ref="U15" authorId="0" shapeId="0" xr:uid="{C04EA034-B66D-43E6-9331-2FBDA909675C}">
      <text>
        <r>
          <rPr>
            <sz val="9"/>
            <color indexed="81"/>
            <rFont val="Tahoma"/>
            <family val="2"/>
          </rPr>
          <t>Identifica los documentos de acuerdo a su clasificación y valoración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mzornosa</author>
  </authors>
  <commentList>
    <comment ref="I2" authorId="0" shapeId="0" xr:uid="{515E6EEE-8BEF-454E-A8B4-79BED239E580}">
      <text>
        <r>
          <rPr>
            <b/>
            <sz val="9"/>
            <color indexed="81"/>
            <rFont val="Tahoma"/>
            <family val="2"/>
          </rPr>
          <t>Inf disponible para ciudadanía</t>
        </r>
        <r>
          <rPr>
            <sz val="9"/>
            <color indexed="81"/>
            <rFont val="Tahoma"/>
            <family val="2"/>
          </rPr>
          <t xml:space="preserve">
</t>
        </r>
      </text>
    </comment>
    <comment ref="I3" authorId="0" shapeId="0" xr:uid="{8CED51EF-0C9F-45AF-80DD-6B48BBE7D137}">
      <text>
        <r>
          <rPr>
            <b/>
            <sz val="9"/>
            <color indexed="81"/>
            <rFont val="Tahoma"/>
            <family val="2"/>
          </rPr>
          <t>Uso interno y requiere respaldo legal para acceder a la información (historia laboral, personal de directivos)</t>
        </r>
      </text>
    </comment>
    <comment ref="I4" authorId="0" shapeId="0" xr:uid="{96BF8063-3021-4B43-8FE8-F0C7BBCC7580}">
      <text>
        <r>
          <rPr>
            <b/>
            <sz val="9"/>
            <color indexed="81"/>
            <rFont val="Tahoma"/>
            <family val="2"/>
          </rPr>
          <t>Inf de un área o usuario</t>
        </r>
        <r>
          <rPr>
            <sz val="9"/>
            <color indexed="81"/>
            <rFont val="Tahoma"/>
            <family val="2"/>
          </rPr>
          <t xml:space="preserve">
</t>
        </r>
      </text>
    </comment>
    <comment ref="I5" authorId="0" shapeId="0" xr:uid="{E555E81E-EC9C-49B7-A98B-8951ADE1AA1E}">
      <text>
        <r>
          <rPr>
            <b/>
            <sz val="9"/>
            <color indexed="81"/>
            <rFont val="Tahoma"/>
            <family val="2"/>
          </rPr>
          <t>Publica pero busca proteger datos sensibles al publico ej datos de contacto o financieros)</t>
        </r>
        <r>
          <rPr>
            <sz val="9"/>
            <color indexed="81"/>
            <rFont val="Tahoma"/>
            <family val="2"/>
          </rPr>
          <t xml:space="preserve">
</t>
        </r>
      </text>
    </comment>
  </commentList>
</comments>
</file>

<file path=xl/sharedStrings.xml><?xml version="1.0" encoding="utf-8"?>
<sst xmlns="http://schemas.openxmlformats.org/spreadsheetml/2006/main" count="559" uniqueCount="239">
  <si>
    <t>PROCESO</t>
  </si>
  <si>
    <t>TIPO ACTIVO</t>
  </si>
  <si>
    <t>NOMBRE ACTIVO</t>
  </si>
  <si>
    <t>DESCRIPCIÓN</t>
  </si>
  <si>
    <t>LEY 1712 DE 2014</t>
  </si>
  <si>
    <t>LEY 1581 DE 2012</t>
  </si>
  <si>
    <t>FORMATO</t>
  </si>
  <si>
    <t>CLASIFICACIÓN Y VALORACIÓN</t>
  </si>
  <si>
    <t>NIVEL DE CONFIDENCIALIDAD DE LA INFORMACIÓN</t>
  </si>
  <si>
    <t>NIVEL DE DISPONIBILIDAD</t>
  </si>
  <si>
    <t>VALOR</t>
  </si>
  <si>
    <t>NIVEL DE INTEGRIDAD</t>
  </si>
  <si>
    <t>Planeación Integral</t>
  </si>
  <si>
    <t>Comunicación Pública</t>
  </si>
  <si>
    <t>Normalización y Culturización Contable</t>
  </si>
  <si>
    <t>Centralización de la Información</t>
  </si>
  <si>
    <t>Consolidación de la Información</t>
  </si>
  <si>
    <t>Gestión Humana</t>
  </si>
  <si>
    <t>Gestión Administrativa</t>
  </si>
  <si>
    <t>Gestión de Reursos Financieros</t>
  </si>
  <si>
    <t>Gestión TIC</t>
  </si>
  <si>
    <t>Gestión Jurídica</t>
  </si>
  <si>
    <t>Control y Evaluación</t>
  </si>
  <si>
    <t>TIPO DE ACTIVO</t>
  </si>
  <si>
    <t>Activo Tipo Información</t>
  </si>
  <si>
    <t>Activo Tipo Software</t>
  </si>
  <si>
    <t>Activo Tipo Hardware</t>
  </si>
  <si>
    <t>Activo Tipo Servicio</t>
  </si>
  <si>
    <t>Activo Tipo Talento Humano</t>
  </si>
  <si>
    <t>INFORMACIÓN</t>
  </si>
  <si>
    <t>Publicada</t>
  </si>
  <si>
    <t>Disponible</t>
  </si>
  <si>
    <t>SI</t>
  </si>
  <si>
    <t>NO</t>
  </si>
  <si>
    <t>N/A</t>
  </si>
  <si>
    <t xml:space="preserve">TIPOLOGÍA </t>
  </si>
  <si>
    <t>Planta</t>
  </si>
  <si>
    <t>Contratista</t>
  </si>
  <si>
    <t>Proveedor</t>
  </si>
  <si>
    <t>Operativo</t>
  </si>
  <si>
    <t>NIVEL JERÁRQUICO</t>
  </si>
  <si>
    <t xml:space="preserve">Táctico </t>
  </si>
  <si>
    <t>Estratégico</t>
  </si>
  <si>
    <t>PERSONAL CLAVE</t>
  </si>
  <si>
    <t>Existe transferencia de conocimiento</t>
  </si>
  <si>
    <t>No existe transferencia de conocimiento</t>
  </si>
  <si>
    <t>Tiene respaldo</t>
  </si>
  <si>
    <t>No tiene respaldo</t>
  </si>
  <si>
    <t>TIPOLOGIA</t>
  </si>
  <si>
    <t>INVENTARIO DE ACTIVOS DE INFORMACIÓN</t>
  </si>
  <si>
    <t>PROCESO:</t>
  </si>
  <si>
    <t>PROCEDIMIENTO:</t>
  </si>
  <si>
    <t>GESTIÓN DE ACTIVOS DE INFORMACIÓN</t>
  </si>
  <si>
    <t>NIVEL JERARQUICO</t>
  </si>
  <si>
    <t>Medio</t>
  </si>
  <si>
    <t>Bajo</t>
  </si>
  <si>
    <t>Pública</t>
  </si>
  <si>
    <t>Alto</t>
  </si>
  <si>
    <t>DISTRIBUCIÓN DE LA INFORMACIÓN RELACIONADA CON ACTIVOS DE SEGURIDAD DE LA INFORMACIÓN</t>
  </si>
  <si>
    <t>COMO USAR</t>
  </si>
  <si>
    <t>- Para esta pestaña no se requiere el ingreso de información y ningún ítem debe ser modificado.</t>
  </si>
  <si>
    <t>INVENTARIO DE ACTIVOS DE TIPO INFORMACIÓN</t>
  </si>
  <si>
    <t>INVENTARIO DE ACTIVOS DE TIPO HARDWARE, SOFTWARE Y SERVICIOS</t>
  </si>
  <si>
    <t>HARDWARE</t>
  </si>
  <si>
    <t>Equipos de cómputo y de comunicaciones que por su criticidad son considerados activos de información, no sólo activos fijos.</t>
  </si>
  <si>
    <t>SOFTWARE</t>
  </si>
  <si>
    <t>Software de aplicación, interfaces, software del sistema, herramientas de desarrollo y otras utilidades relacionadas</t>
  </si>
  <si>
    <t>SERVICIOS</t>
  </si>
  <si>
    <t>Servicios de computación y comunicaciones, tales como Internet, páginas de consulta, directorios compartidos e Intranet</t>
  </si>
  <si>
    <t>INVENTARIO DE ACTIVOS DE TIPO TALENTO HUMANO</t>
  </si>
  <si>
    <t>Aquellas personas que, por su conocimiento, experiencia y criticidad para el proceso, son consideradas activos de información.</t>
  </si>
  <si>
    <t xml:space="preserve">
INSTRUCTIVO DE INVENTARIO DE ACTIVOS DE INFORMACIÓN
CONTADURÍA GENERAL DE LA NACIÓN</t>
  </si>
  <si>
    <t>Dependencia</t>
  </si>
  <si>
    <t>Serie</t>
  </si>
  <si>
    <t>Subserie</t>
  </si>
  <si>
    <t>ID</t>
  </si>
  <si>
    <t>CUSTODIO DEL ACTIVO</t>
  </si>
  <si>
    <t>Medio de Conservación y/o Soporte</t>
  </si>
  <si>
    <t>Información</t>
  </si>
  <si>
    <t>Idioma</t>
  </si>
  <si>
    <t>PROPIETARIO DEL ACTIVO</t>
  </si>
  <si>
    <t>UBICACIÓN</t>
  </si>
  <si>
    <t>Instructivo</t>
  </si>
  <si>
    <t>Hard-Soft-Serv</t>
  </si>
  <si>
    <t>TH</t>
  </si>
  <si>
    <t>- Leer la información en la pestaña 'Instructivo'</t>
  </si>
  <si>
    <t>No</t>
  </si>
  <si>
    <t>Valor del</t>
  </si>
  <si>
    <t>Activo</t>
  </si>
  <si>
    <t>Rango</t>
  </si>
  <si>
    <t>Crítico</t>
  </si>
  <si>
    <t>1 – 3</t>
  </si>
  <si>
    <t>8 – 9</t>
  </si>
  <si>
    <t>6 – 7</t>
  </si>
  <si>
    <t>4 – 5</t>
  </si>
  <si>
    <t>Descriptor</t>
  </si>
  <si>
    <t>Nivel</t>
  </si>
  <si>
    <t>Nivel de Integridad</t>
  </si>
  <si>
    <t>Nivel de Disponibilidad</t>
  </si>
  <si>
    <t>ALTO</t>
  </si>
  <si>
    <t>MEDIO</t>
  </si>
  <si>
    <t>BAJO</t>
  </si>
  <si>
    <t>La pérdida de exactitud y/o completitud de la información impacta negativamente a la entidad y/o a las partes interesadas externas.</t>
  </si>
  <si>
    <t>La pérdida  de disponibilidad de la información impacta negativamente a la entidad y/o a las partes interesadas externas.</t>
  </si>
  <si>
    <t>La pérdida de exactitud y/o completitud de la información impacta negativamente a uno o varios     procesos     de     la entidad.</t>
  </si>
  <si>
    <t>La pérdida  de disponibilidad de la información impacta negativamente a uno o varios procesos de la entidad.</t>
  </si>
  <si>
    <t>La pérdida de disponibilidad de la información impacta de manera leve a uno o varios procesos de la entidad.</t>
  </si>
  <si>
    <t>La pérdida de exactitud y/o completitud de la información impacta de manera leve a uno o varios procesos de la entidad.</t>
  </si>
  <si>
    <t>Activos de tipo Información</t>
  </si>
  <si>
    <t>Valor del Activo</t>
  </si>
  <si>
    <t>La pérdida de disponibilidad de la información almacenada, procesada o transportada por los activos de información impacta negativamente a uno o varios procesos de la entidad.</t>
  </si>
  <si>
    <t>La pérdida de disponibilidad de la información almacenada, procesada o transportada por los activos de información impacta de manera leve a uno o varios procesos de la entidad.</t>
  </si>
  <si>
    <t>Activos de tipo Hardware, software y servicios</t>
  </si>
  <si>
    <t>Nivel de Confidencialidad</t>
  </si>
  <si>
    <t>El acceso  no autorizado a los activos  de información y, por ende, a  la información que estos almacenan, procesan  o transportan impacta negativamente  a la entidad y / las partes interesadas externas</t>
  </si>
  <si>
    <t>La pérdida  de exactitud y/o completitud de la información almacenada, procesada  o transportada por los  activos  de información impacta negativamente  a la entidad y/o las partes interesadas externas</t>
  </si>
  <si>
    <t>La pérdida de disponibilidad de la información almacenada, procesada o transportada por los activos de información impacta negativamente a la entidad y/o a las partes interesadas externas</t>
  </si>
  <si>
    <t>El acceso  no autorizado a los activos  de información y, por ende, a  la información  que estos almacenan, procesan  o transportan impacta negativamente  a uno o  varios procesos de  la entidad.</t>
  </si>
  <si>
    <t>La pérdida  de exactitud  y/o completitud de la información almacenada, procesada  o transportada por los  activos  de información impacta negativamente  a uno o  varios procesos de  la entidad.</t>
  </si>
  <si>
    <t>El acceso  no autorizado a los activos  de información y, por ende, a  la información  que estos almacenan, procesan  o transportan impacta  de manera leve a uno o  varios procesos de  la entidad.</t>
  </si>
  <si>
    <t>La pérdida  de exactitud  y/o completitud de la información almacenada, procesada  o transportada por los  activos  de información impacta  de manera leve a uno o  varios procesos de  la entidad.</t>
  </si>
  <si>
    <t>Talento Humano</t>
  </si>
  <si>
    <t xml:space="preserve"> Información</t>
  </si>
  <si>
    <t xml:space="preserve"> Hardware, software y servicios</t>
  </si>
  <si>
    <t>Publicada (ubicación)</t>
  </si>
  <si>
    <t xml:space="preserve">VALOR </t>
  </si>
  <si>
    <t xml:space="preserve"> ETIQUETADO</t>
  </si>
  <si>
    <t>IPB</t>
  </si>
  <si>
    <t>IPC</t>
  </si>
  <si>
    <t>IPR</t>
  </si>
  <si>
    <t>A</t>
  </si>
  <si>
    <t>M</t>
  </si>
  <si>
    <t>B</t>
  </si>
  <si>
    <t xml:space="preserve">En esta pestaña se encuentra toda la producción documental de la información almacenada en físico, digital y/o medio electrónico.de los procesos y funciones del alcance de la certificación de la norma ISO 27001, </t>
  </si>
  <si>
    <t>CLASIFICACIÓN PARA ACTIVOS DE TIPO INFORMACIÓN</t>
  </si>
  <si>
    <t>CLASIFICACIÓN PARA ACTIVOS DE TIPO Hard-Soft-Serv</t>
  </si>
  <si>
    <t>CLASIFICACIÓN PARA ACTIVOS DE TIPO TALENTO HUMANO</t>
  </si>
  <si>
    <t>Pública Reservada</t>
  </si>
  <si>
    <t>Pública Clasificada</t>
  </si>
  <si>
    <t>Pública Restringida</t>
  </si>
  <si>
    <t>IPE</t>
  </si>
  <si>
    <t>8 – 10</t>
  </si>
  <si>
    <t xml:space="preserve">Disponible 
</t>
  </si>
  <si>
    <t>Físico</t>
  </si>
  <si>
    <t>Electrónico</t>
  </si>
  <si>
    <t>Aplica
LEY 1712 DE 2014</t>
  </si>
  <si>
    <t>Aplica
LEY 1581 DE 2012</t>
  </si>
  <si>
    <t>GESTIÓN TIC's</t>
  </si>
  <si>
    <t>FECHA DE APROBACIÓN:</t>
  </si>
  <si>
    <t>CÓDIGO:</t>
  </si>
  <si>
    <t>VERSIÓN:</t>
  </si>
  <si>
    <t>PÁGINA:</t>
  </si>
  <si>
    <t>1 de 1</t>
  </si>
  <si>
    <t>01</t>
  </si>
  <si>
    <t>GTI12-FOR01</t>
  </si>
  <si>
    <t>114.13</t>
  </si>
  <si>
    <t>114.13.02</t>
  </si>
  <si>
    <t>Conceptos y/o Consultas Contables</t>
  </si>
  <si>
    <t>GIT de Doctrina y capacitación</t>
  </si>
  <si>
    <t>Español</t>
  </si>
  <si>
    <t xml:space="preserve">PDF </t>
  </si>
  <si>
    <t>GIT de Doctrina y Capacitación</t>
  </si>
  <si>
    <t>Doctrina Contable Pública</t>
  </si>
  <si>
    <t>114.30</t>
  </si>
  <si>
    <t>114.30.01</t>
  </si>
  <si>
    <t>Programas de Capacitación a Clientes Externos</t>
  </si>
  <si>
    <t>114.43</t>
  </si>
  <si>
    <t>114.43.05</t>
  </si>
  <si>
    <t>Plan Nacional de Capacitación a Clientes Externos</t>
  </si>
  <si>
    <t>114.40</t>
  </si>
  <si>
    <t>114.40.01</t>
  </si>
  <si>
    <t>Documento que contiene 
el desarrollo de las estrategias de capacitación con base al diagnóstico de necesidades a través 
de las siguientes líneas: presencial con enfoque regional, por demanda y virtual.</t>
  </si>
  <si>
    <t xml:space="preserve">GIT de Investigación y Normas </t>
  </si>
  <si>
    <t>111.21</t>
  </si>
  <si>
    <t>111.21.02</t>
  </si>
  <si>
    <t>Estudios e Investigaciones en Contabilidad Pública</t>
  </si>
  <si>
    <t>111.30</t>
  </si>
  <si>
    <t>111.30.02</t>
  </si>
  <si>
    <t>Régimen de Contabilidad Pública</t>
  </si>
  <si>
    <t>111.44</t>
  </si>
  <si>
    <t>111.44.02</t>
  </si>
  <si>
    <t>Proyectos Normativos Contables</t>
  </si>
  <si>
    <t>Coordinador GIT de Doctrina y Capacitación</t>
  </si>
  <si>
    <t xml:space="preserve">Coordinador GIT de Investigación y Normas </t>
  </si>
  <si>
    <t>PC</t>
  </si>
  <si>
    <t>El concepto contable es el documento mediante el cual se atienden las inquietudes de los usuarios de la información financiera en cuanto a la interpretación y aplicación del Régimen de Contabilidad Pública, así como de las normas que regulen otros aspectos de la contabilidad pública que deban observar las entidades sujetas al RCP. Por su parte, la respuesta a las consultas atienden inquietudes distintas a la interpretación del Régimen de Contabilidad Pública.</t>
  </si>
  <si>
    <t>Sistema Orfeo</t>
  </si>
  <si>
    <t>La Doctrina Contable Pública está conformada por los conceptos emitidos por la Contaduría General de la Nación, los cuales interpretan las normas contables. Estos son de carácter vinculante, en los términos de la Sentencia C-487 de 1997 de la Corte Constitucional, cuando se emiten a las entidades públicas; y no vinculantes, en los términos del Código de Procedimiento Administrativo y de lo Contencioso Administrativo, cuando se emiten a terceros.</t>
  </si>
  <si>
    <t>Pathfinder</t>
  </si>
  <si>
    <t>Los Estudios e Investigaciones en Contabilidad Pública dan cuenta de las investigaciones que la CGN realiza en temas especializados de la contabilidad pública con el propósito de aumentar los conocimientos, solucionar problemas o servir de insumo a otras actividades o procesos que puedan ser consultados por parte de los diferentes usuarios.</t>
  </si>
  <si>
    <t>Los Proyectos Normativos Contables son las últimas versiones de las normas que modifican el Régimen de Contabilidad Pública que se proponen para la expedición por parte del Contador General de la Nación.</t>
  </si>
  <si>
    <t>Subcontador General y de Investigación</t>
  </si>
  <si>
    <t xml:space="preserve"> Subcontaduría General y de Investigación</t>
  </si>
  <si>
    <t xml:space="preserve">PC  </t>
  </si>
  <si>
    <t xml:space="preserve"> GIT de Doctrina y Capacitación</t>
  </si>
  <si>
    <t>CGN</t>
  </si>
  <si>
    <t>Cronograma de los eventos, la agenda temática y el material utilizado para la difusión de temáticas contables</t>
  </si>
  <si>
    <t>PDF,  PPT, EXCEL, formato video</t>
  </si>
  <si>
    <t>El Régimen de Contabilidad Pública es el instrumento de normalización y regulación de la contabilidad pública en Colombia.</t>
  </si>
  <si>
    <t>GIT de Investigación y Normas 
GIT de Doctrina y capacitación</t>
  </si>
  <si>
    <t>Pathfinder y pagina Web de la CGN en la pestaña RCP</t>
  </si>
  <si>
    <t xml:space="preserve">Coordina la realización de estudios e investigaciones y la elaboración de normas en contabilidad pública, contribuyendo al cumplimiento de la función de regulación de la Contaduría General de la Nación. </t>
  </si>
  <si>
    <t>Asesor 1020-06</t>
  </si>
  <si>
    <t xml:space="preserve">Realiza estudios e investigaciones y desarrolla normas en contabilidad pública, contribuyendo al cumplimiento de la función de regulación de la Contaduría General de la Nación. </t>
  </si>
  <si>
    <t>Asesor 1020-04</t>
  </si>
  <si>
    <t xml:space="preserve">Proyecta los conceptos y las respuestas a las consultas que se formulen sobre la interpretación de las normas emitidas por la Contaduría General de la Nación, y participa en la planeación y ejecución de los programas de capacitación a clientes externos, contribuyendo a la función de regulación de la Contaduría General de la Nación. </t>
  </si>
  <si>
    <t>Profesional especializado 2028-18</t>
  </si>
  <si>
    <t>5 contratistas con conocimiento en regulación contablle pública</t>
  </si>
  <si>
    <t>Participan en la elaboración, revisión y ajuste de los proyectos de resolución que deben aplicar las entidades sujetas al Régimen de Contabilidad Pública</t>
  </si>
  <si>
    <t>2 contratistas con conocimiento en información contable de sostenibilidad</t>
  </si>
  <si>
    <t>Participan en la elaboración, revisión y ajuste de los documentos de investigación relacionados con la información contable de sostenibilidad</t>
  </si>
  <si>
    <t xml:space="preserve">Coordina la elaboración de los conceptos y las respuestas a las consultas que se formulen sobre la interpretación de las normas emitidas por la Contaduría General de la Nación, así como la planeación y ejecución de los programas de capacitación a clientes internos y externos, contribuyendo a la función de regulación de la Contaduría General de la Nación. </t>
  </si>
  <si>
    <t>Asesor 1020-10</t>
  </si>
  <si>
    <t xml:space="preserve">Participa en el desarrollo de las actividades de planeación, seguimiento y ejecución de los programas de capacitación a clientes internos y externos, contribuyendo a la función de regulación de la Contaduría General de la Nación. </t>
  </si>
  <si>
    <t>Profesional Especializado 2028-18</t>
  </si>
  <si>
    <t xml:space="preserve">Apoya las actividades relacionadas con la planeación y participa en la ejecución de los programas de capacitación a clientes internos y externos, contribuyendo a la función de regulación de la Contaduría General de la Nación. </t>
  </si>
  <si>
    <t>Profesional Universitario 2044-08</t>
  </si>
  <si>
    <t>3 Contratistas profesional en contaduría pública y con conocimiento en regulación contable pública</t>
  </si>
  <si>
    <t xml:space="preserve">Participa en la ejecución de los programas de capacitación a clientes internos y externos, contribuyendo a la función de regulación de la Contaduría General de la Nación. </t>
  </si>
  <si>
    <t>1 Contratista profesional en ingenieria de sistemas</t>
  </si>
  <si>
    <t xml:space="preserve">Participa en el desarrollo y alimentación de la plataforma Moodle y en el proceso de diseño, implementación y actualización en plataforma de los cursos virtuales incluidos dentro del plan de capacitación dirigido a clientes externos e internos, contribuyendo a la función de regulación de la Contaduría General de la Nación. </t>
  </si>
  <si>
    <t>1 Contratista profesional en diseño gráfico</t>
  </si>
  <si>
    <t>Asesor 1020-08</t>
  </si>
  <si>
    <t>Proyecta los conceptos y las respuestas a las consultas que se formulen sobre la interpretación de las normas emitidas por la Contaduría General de la Nación, contribuyendo a la función de regulación de la Contaduría General de la Nación</t>
  </si>
  <si>
    <t>Asesor 1020-07</t>
  </si>
  <si>
    <t xml:space="preserve">Proyecta los conceptos y las respuestas a las consultas que se formulen sobre la interpretación de las normas emitidas por la Contaduría General de la Nación, y participar en la planeación y ejecución de los programas de capacitación a clientes externos, contribuyendo a la función de regulación de la Contaduría General de la Nación. </t>
  </si>
  <si>
    <t>Asesor 1020-03</t>
  </si>
  <si>
    <t>Proyecta los conceptos y las respuestas a las consultas que se formulen sobre la interpretación de las normas emitidas por la Contaduría General de la Nación, contribuyendo a la función de regulación de la Contaduría General de la Nación.</t>
  </si>
  <si>
    <t>1 Contratista profesional en derecho</t>
  </si>
  <si>
    <t xml:space="preserve">Presta soporte jurídico en la emisión de conceptos y solución de consultas contables, de manera autónoma e independiente a la U.A.E. Contaduría General de la Nación, en el GIT de Doctrina Contable Pública.
</t>
  </si>
  <si>
    <t>4 Contratistas Contadores públicos con conocimiento en regulación contable pública</t>
  </si>
  <si>
    <t>Presta servicio profesional en la elaboración de conceptos y de respuestas a consultas con base en las necesidades de los usuarios de la información financiera, mediante los cuales oriente la aplicación de las normas expedidas a los hechos económicos de la entidad consultante.</t>
  </si>
  <si>
    <t>Equipo de Cómputo requerido para GIT de Doctrina y Capacitación</t>
  </si>
  <si>
    <t xml:space="preserve">Equipo de Cómputo requerido para GIT de Investigación y Normas </t>
  </si>
  <si>
    <t>Lidera el proceso de Normalización y culturización Contable</t>
  </si>
  <si>
    <t>Aula Virtual para Clientes Externos</t>
  </si>
  <si>
    <t>Plataforma Moodle</t>
  </si>
  <si>
    <t>GIT de Apoyo Informatico</t>
  </si>
  <si>
    <t>Equipo de Cómputo requerido para Subcontaduría General y de Investigación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</si>
</sst>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General"/>
  </numFmts>
  <fonts count="26" x14ac:knownFonts="1">
    <font>
      <sz val="11"/>
      <color theme="1"/>
      <name val="Calibri"/>
      <family val="2"/>
      <scheme val="minor"/>
    </font>
    <font>
      <b/>
      <sz val="11"/>
      <color theme="0"/>
      <name val="Calibri"/>
      <family val="2"/>
      <scheme val="minor"/>
    </font>
    <font>
      <sz val="10"/>
      <name val="Arial"/>
      <family val="2"/>
    </font>
    <font>
      <b/>
      <sz val="11"/>
      <color theme="1"/>
      <name val="Calibri"/>
      <family val="2"/>
      <scheme val="minor"/>
    </font>
    <font>
      <sz val="11"/>
      <color rgb="FF000000"/>
      <name val="Calibri"/>
      <family val="2"/>
    </font>
    <font>
      <sz val="12"/>
      <color theme="1"/>
      <name val="Arial"/>
      <family val="2"/>
    </font>
    <font>
      <b/>
      <sz val="12"/>
      <color theme="1"/>
      <name val="Arial"/>
      <family val="2"/>
    </font>
    <font>
      <b/>
      <sz val="14"/>
      <color theme="1"/>
      <name val="Arial"/>
      <family val="2"/>
    </font>
    <font>
      <sz val="11"/>
      <name val="Calibri"/>
      <family val="2"/>
    </font>
    <font>
      <b/>
      <sz val="12"/>
      <color theme="0"/>
      <name val="Arial"/>
      <family val="2"/>
    </font>
    <font>
      <sz val="11"/>
      <color theme="1"/>
      <name val="Arial"/>
      <family val="2"/>
    </font>
    <font>
      <b/>
      <sz val="11"/>
      <color rgb="FF000000"/>
      <name val="Arial"/>
      <family val="2"/>
    </font>
    <font>
      <sz val="11"/>
      <color rgb="FF000000"/>
      <name val="Arial"/>
      <family val="2"/>
    </font>
    <font>
      <b/>
      <sz val="11"/>
      <name val="Calibri"/>
      <family val="2"/>
      <scheme val="minor"/>
    </font>
    <font>
      <sz val="8.5"/>
      <color theme="1"/>
      <name val="Arial"/>
      <family val="2"/>
    </font>
    <font>
      <b/>
      <sz val="12"/>
      <color theme="1"/>
      <name val="Calibri"/>
      <family val="2"/>
      <scheme val="minor"/>
    </font>
    <font>
      <sz val="8"/>
      <name val="Calibri"/>
      <family val="2"/>
      <scheme val="minor"/>
    </font>
    <font>
      <b/>
      <sz val="11"/>
      <color theme="0"/>
      <name val="Arial"/>
      <family val="2"/>
    </font>
    <font>
      <b/>
      <sz val="12"/>
      <name val="Arial"/>
      <family val="2"/>
    </font>
    <font>
      <sz val="9"/>
      <color indexed="81"/>
      <name val="Tahoma"/>
      <family val="2"/>
    </font>
    <font>
      <b/>
      <sz val="9"/>
      <color indexed="81"/>
      <name val="Tahoma"/>
      <family val="2"/>
    </font>
    <font>
      <sz val="11"/>
      <color rgb="FFFF0000"/>
      <name val="Calibri"/>
      <family val="2"/>
      <scheme val="minor"/>
    </font>
    <font>
      <b/>
      <sz val="11"/>
      <color theme="1"/>
      <name val="Verdana"/>
      <family val="2"/>
    </font>
    <font>
      <sz val="11"/>
      <color theme="1"/>
      <name val="Verdana"/>
      <family val="2"/>
    </font>
    <font>
      <b/>
      <sz val="11"/>
      <color theme="0"/>
      <name val="Verdana"/>
      <family val="2"/>
    </font>
    <font>
      <sz val="11"/>
      <name val="Verdana"/>
      <family val="2"/>
    </font>
  </fonts>
  <fills count="14">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0"/>
        <bgColor theme="0"/>
      </patternFill>
    </fill>
    <fill>
      <patternFill patternType="solid">
        <fgColor rgb="FF006FC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AF50"/>
        <bgColor indexed="64"/>
      </patternFill>
    </fill>
    <fill>
      <patternFill patternType="solid">
        <fgColor theme="8" tint="0.59999389629810485"/>
        <bgColor indexed="64"/>
      </patternFill>
    </fill>
    <fill>
      <patternFill patternType="solid">
        <fgColor theme="0"/>
        <bgColor rgb="FF222A35"/>
      </patternFill>
    </fill>
    <fill>
      <patternFill patternType="solid">
        <fgColor theme="5" tint="-0.249977111117893"/>
        <bgColor rgb="FF1F3864"/>
      </patternFill>
    </fill>
    <fill>
      <patternFill patternType="solid">
        <fgColor theme="5"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4">
    <xf numFmtId="0" fontId="0" fillId="0" borderId="0"/>
    <xf numFmtId="0" fontId="2" fillId="0" borderId="0"/>
    <xf numFmtId="0" fontId="2" fillId="0" borderId="0"/>
    <xf numFmtId="164" fontId="4" fillId="0" borderId="0"/>
  </cellStyleXfs>
  <cellXfs count="140">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wrapText="1"/>
    </xf>
    <xf numFmtId="0" fontId="0" fillId="0" borderId="1" xfId="0" applyBorder="1"/>
    <xf numFmtId="0" fontId="0" fillId="0" borderId="1" xfId="0" applyBorder="1" applyAlignment="1">
      <alignment wrapText="1"/>
    </xf>
    <xf numFmtId="0" fontId="5" fillId="0" borderId="0" xfId="0" applyFont="1"/>
    <xf numFmtId="0" fontId="6" fillId="0" borderId="0" xfId="0" applyFont="1" applyAlignment="1">
      <alignment horizontal="center" vertical="center" wrapText="1"/>
    </xf>
    <xf numFmtId="0" fontId="6" fillId="0" borderId="0" xfId="0" applyFont="1" applyAlignment="1">
      <alignment horizontal="left" vertical="center" wrapText="1"/>
    </xf>
    <xf numFmtId="0" fontId="5" fillId="0" borderId="0" xfId="0" applyFont="1" applyAlignment="1">
      <alignment horizontal="left" vertical="top"/>
    </xf>
    <xf numFmtId="0" fontId="12" fillId="6" borderId="11" xfId="0" applyFont="1" applyFill="1" applyBorder="1" applyAlignment="1">
      <alignment horizontal="left" vertical="center" wrapText="1" indent="1"/>
    </xf>
    <xf numFmtId="0" fontId="12" fillId="7" borderId="11" xfId="0" applyFont="1" applyFill="1" applyBorder="1" applyAlignment="1">
      <alignment horizontal="left" vertical="center" wrapText="1" indent="1"/>
    </xf>
    <xf numFmtId="0" fontId="12" fillId="8" borderId="11" xfId="0" applyFont="1" applyFill="1" applyBorder="1" applyAlignment="1">
      <alignment horizontal="left" vertical="center" wrapText="1" indent="1"/>
    </xf>
    <xf numFmtId="0" fontId="12" fillId="9" borderId="11" xfId="0" applyFont="1" applyFill="1" applyBorder="1" applyAlignment="1">
      <alignment horizontal="left" vertical="center" wrapText="1" indent="1"/>
    </xf>
    <xf numFmtId="0" fontId="10" fillId="0" borderId="1" xfId="0" applyFont="1" applyBorder="1" applyAlignment="1">
      <alignment horizontal="center" vertical="center" wrapText="1"/>
    </xf>
    <xf numFmtId="0" fontId="13" fillId="10" borderId="1" xfId="0" applyFont="1" applyFill="1" applyBorder="1" applyAlignment="1">
      <alignment horizontal="center" vertical="center"/>
    </xf>
    <xf numFmtId="0" fontId="13" fillId="10"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0" fillId="0" borderId="1" xfId="0" applyFont="1" applyBorder="1" applyAlignment="1">
      <alignment horizontal="justify"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4" fillId="0" borderId="0" xfId="0" applyFont="1" applyAlignment="1">
      <alignment vertical="center"/>
    </xf>
    <xf numFmtId="0" fontId="10" fillId="0" borderId="1" xfId="0" applyFont="1" applyBorder="1" applyAlignment="1">
      <alignment vertical="center" wrapText="1"/>
    </xf>
    <xf numFmtId="0" fontId="11" fillId="8" borderId="1" xfId="0" applyFont="1" applyFill="1" applyBorder="1" applyAlignment="1">
      <alignment horizontal="right" vertical="center" wrapText="1"/>
    </xf>
    <xf numFmtId="0" fontId="11" fillId="9" borderId="1" xfId="0" applyFont="1" applyFill="1" applyBorder="1" applyAlignment="1">
      <alignment horizontal="right" vertical="center" wrapText="1"/>
    </xf>
    <xf numFmtId="0" fontId="12" fillId="6" borderId="1"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2" fillId="8" borderId="1" xfId="0" applyFont="1" applyFill="1" applyBorder="1" applyAlignment="1">
      <alignment horizontal="left" vertical="center" wrapText="1"/>
    </xf>
    <xf numFmtId="0" fontId="12" fillId="9" borderId="1" xfId="0" applyFont="1" applyFill="1" applyBorder="1" applyAlignment="1">
      <alignment horizontal="left" vertical="center" wrapText="1"/>
    </xf>
    <xf numFmtId="0" fontId="12" fillId="6" borderId="1" xfId="0" applyFont="1" applyFill="1" applyBorder="1" applyAlignment="1">
      <alignment horizontal="left" vertical="center" wrapText="1" indent="1"/>
    </xf>
    <xf numFmtId="0" fontId="12" fillId="7" borderId="1" xfId="0" applyFont="1" applyFill="1" applyBorder="1" applyAlignment="1">
      <alignment horizontal="left" vertical="center" wrapText="1" indent="1"/>
    </xf>
    <xf numFmtId="0" fontId="12" fillId="8" borderId="1" xfId="0" applyFont="1" applyFill="1" applyBorder="1" applyAlignment="1">
      <alignment horizontal="left" vertical="center" wrapText="1" indent="1"/>
    </xf>
    <xf numFmtId="0" fontId="12" fillId="9" borderId="1" xfId="0" applyFont="1" applyFill="1" applyBorder="1" applyAlignment="1">
      <alignment horizontal="left" vertical="center" wrapText="1" indent="1"/>
    </xf>
    <xf numFmtId="0" fontId="0" fillId="0" borderId="1" xfId="0" applyBorder="1" applyAlignment="1">
      <alignment horizontal="center"/>
    </xf>
    <xf numFmtId="0" fontId="17" fillId="5" borderId="1"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7" fillId="5" borderId="1" xfId="0" applyFont="1" applyFill="1" applyBorder="1" applyAlignment="1">
      <alignment horizontal="left" vertical="center" wrapText="1" indent="3"/>
    </xf>
    <xf numFmtId="0" fontId="17" fillId="5" borderId="1" xfId="0" applyFont="1" applyFill="1" applyBorder="1" applyAlignment="1">
      <alignment horizontal="left" vertical="center" wrapText="1" indent="1"/>
    </xf>
    <xf numFmtId="0" fontId="17" fillId="5" borderId="1" xfId="0" applyFont="1" applyFill="1" applyBorder="1" applyAlignment="1">
      <alignment vertical="center" wrapText="1"/>
    </xf>
    <xf numFmtId="0" fontId="0" fillId="0" borderId="1" xfId="0" applyBorder="1" applyAlignment="1">
      <alignment horizontal="left"/>
    </xf>
    <xf numFmtId="0" fontId="3" fillId="0" borderId="37" xfId="0" applyFont="1" applyBorder="1"/>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0" xfId="0" applyFont="1"/>
    <xf numFmtId="0" fontId="23" fillId="0" borderId="0" xfId="0" applyFont="1" applyAlignment="1">
      <alignment horizontal="center" vertical="center"/>
    </xf>
    <xf numFmtId="0" fontId="23" fillId="0" borderId="0" xfId="0" applyFont="1" applyAlignment="1">
      <alignment horizontal="center"/>
    </xf>
    <xf numFmtId="0" fontId="23" fillId="0" borderId="0" xfId="0" applyFont="1" applyAlignment="1">
      <alignment vertical="center"/>
    </xf>
    <xf numFmtId="0" fontId="23" fillId="0" borderId="0" xfId="0" applyFont="1" applyAlignment="1">
      <alignment wrapText="1"/>
    </xf>
    <xf numFmtId="0" fontId="24" fillId="2" borderId="1" xfId="0" applyFont="1" applyFill="1" applyBorder="1" applyAlignment="1">
      <alignment horizontal="center" vertical="center"/>
    </xf>
    <xf numFmtId="0" fontId="23" fillId="2" borderId="1" xfId="0" applyFont="1" applyFill="1" applyBorder="1" applyAlignment="1">
      <alignment vertical="center"/>
    </xf>
    <xf numFmtId="0" fontId="24" fillId="2" borderId="1" xfId="0" applyFont="1" applyFill="1" applyBorder="1" applyAlignment="1">
      <alignment horizontal="center" vertical="center" wrapText="1"/>
    </xf>
    <xf numFmtId="0" fontId="23" fillId="0" borderId="1" xfId="0" applyFont="1" applyBorder="1" applyAlignment="1">
      <alignment horizontal="center" vertical="center"/>
    </xf>
    <xf numFmtId="0" fontId="25" fillId="0" borderId="1" xfId="0" applyFont="1" applyBorder="1" applyAlignment="1">
      <alignment horizontal="center" vertical="center"/>
    </xf>
    <xf numFmtId="0" fontId="23" fillId="0" borderId="1" xfId="0" applyFont="1" applyBorder="1" applyAlignment="1">
      <alignment horizontal="center" vertical="top" wrapText="1"/>
    </xf>
    <xf numFmtId="0" fontId="23" fillId="0" borderId="1" xfId="0" applyFont="1" applyBorder="1" applyAlignment="1">
      <alignment horizontal="left" vertical="top" wrapText="1" indent="1"/>
    </xf>
    <xf numFmtId="0" fontId="23" fillId="0" borderId="1" xfId="0" applyFont="1" applyBorder="1" applyAlignment="1">
      <alignment horizontal="left" vertical="top" wrapText="1"/>
    </xf>
    <xf numFmtId="0" fontId="25" fillId="0" borderId="1" xfId="0" applyFont="1" applyBorder="1" applyAlignment="1">
      <alignment vertical="center"/>
    </xf>
    <xf numFmtId="0" fontId="25" fillId="0" borderId="1" xfId="0" applyFont="1" applyBorder="1" applyAlignment="1">
      <alignment horizontal="center" vertical="center" wrapText="1"/>
    </xf>
    <xf numFmtId="0" fontId="25" fillId="0" borderId="1" xfId="0" applyFont="1" applyBorder="1"/>
    <xf numFmtId="0" fontId="1" fillId="2" borderId="38" xfId="0" applyFont="1" applyFill="1" applyBorder="1" applyAlignment="1">
      <alignment horizontal="center" vertical="center"/>
    </xf>
    <xf numFmtId="0" fontId="1" fillId="2" borderId="38" xfId="0" applyFont="1" applyFill="1" applyBorder="1" applyAlignment="1">
      <alignment horizontal="center" vertical="center" wrapText="1"/>
    </xf>
    <xf numFmtId="0" fontId="23" fillId="0" borderId="1" xfId="0" applyFont="1" applyBorder="1" applyAlignment="1">
      <alignment vertical="top" wrapText="1"/>
    </xf>
    <xf numFmtId="0" fontId="24" fillId="2" borderId="2" xfId="0" applyFont="1" applyFill="1" applyBorder="1" applyAlignment="1">
      <alignment horizontal="center" vertical="center" wrapText="1"/>
    </xf>
    <xf numFmtId="0" fontId="21" fillId="0" borderId="0" xfId="0" applyFont="1" applyAlignment="1">
      <alignment horizontal="center" vertical="center"/>
    </xf>
    <xf numFmtId="0" fontId="0" fillId="0" borderId="0" xfId="0" applyAlignment="1">
      <alignment horizontal="center"/>
    </xf>
    <xf numFmtId="0" fontId="23" fillId="0" borderId="1" xfId="0" applyFont="1" applyBorder="1" applyAlignment="1">
      <alignment horizontal="left" vertical="center" wrapText="1"/>
    </xf>
    <xf numFmtId="0" fontId="23" fillId="0" borderId="1" xfId="0" applyFont="1" applyBorder="1" applyAlignment="1">
      <alignment vertical="center" wrapText="1"/>
    </xf>
    <xf numFmtId="49" fontId="23" fillId="0" borderId="1" xfId="0" applyNumberFormat="1" applyFont="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left" vertical="center" wrapText="1"/>
    </xf>
    <xf numFmtId="49" fontId="25" fillId="0" borderId="1" xfId="0" applyNumberFormat="1"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9" fillId="12" borderId="0" xfId="0" applyFont="1" applyFill="1" applyAlignment="1">
      <alignment horizontal="left" vertical="top"/>
    </xf>
    <xf numFmtId="0" fontId="8" fillId="13" borderId="0" xfId="0" applyFont="1" applyFill="1"/>
    <xf numFmtId="0" fontId="9" fillId="12" borderId="8" xfId="0" applyFont="1" applyFill="1" applyBorder="1" applyAlignment="1">
      <alignment horizontal="center" vertical="center"/>
    </xf>
    <xf numFmtId="0" fontId="8" fillId="13" borderId="18" xfId="0" applyFont="1" applyFill="1" applyBorder="1"/>
    <xf numFmtId="0" fontId="8" fillId="13" borderId="12" xfId="0" applyFont="1" applyFill="1" applyBorder="1"/>
    <xf numFmtId="0" fontId="6" fillId="0" borderId="15" xfId="0" applyFont="1" applyBorder="1" applyAlignment="1">
      <alignment horizontal="left" vertical="center" wrapText="1"/>
    </xf>
    <xf numFmtId="0" fontId="8" fillId="0" borderId="16" xfId="0" applyFont="1" applyBorder="1"/>
    <xf numFmtId="0" fontId="8" fillId="0" borderId="17" xfId="0" applyFont="1" applyBorder="1"/>
    <xf numFmtId="0" fontId="5" fillId="0" borderId="19" xfId="0" quotePrefix="1" applyFont="1" applyBorder="1" applyAlignment="1">
      <alignment horizontal="left" vertical="top" wrapText="1"/>
    </xf>
    <xf numFmtId="0" fontId="8" fillId="0" borderId="20" xfId="0" applyFont="1" applyBorder="1"/>
    <xf numFmtId="0" fontId="8" fillId="0" borderId="21" xfId="0" applyFont="1" applyBorder="1"/>
    <xf numFmtId="0" fontId="5" fillId="0" borderId="22" xfId="0" applyFont="1" applyBorder="1" applyAlignment="1">
      <alignment horizontal="left" vertical="top" wrapText="1"/>
    </xf>
    <xf numFmtId="0" fontId="8" fillId="0" borderId="23" xfId="0" applyFont="1" applyBorder="1"/>
    <xf numFmtId="0" fontId="8" fillId="0" borderId="24" xfId="0" applyFont="1" applyBorder="1"/>
    <xf numFmtId="0" fontId="6" fillId="4" borderId="22" xfId="0" applyFont="1" applyFill="1" applyBorder="1" applyAlignment="1">
      <alignment horizontal="center" vertical="center"/>
    </xf>
    <xf numFmtId="0" fontId="8" fillId="0" borderId="12" xfId="0" applyFont="1" applyBorder="1"/>
    <xf numFmtId="0" fontId="6" fillId="0" borderId="15" xfId="0" applyFont="1" applyBorder="1" applyAlignment="1">
      <alignment horizontal="center" vertical="center" wrapText="1"/>
    </xf>
    <xf numFmtId="0" fontId="5" fillId="0" borderId="25" xfId="0" applyFont="1" applyBorder="1" applyAlignment="1">
      <alignment horizontal="left" vertical="center" wrapText="1"/>
    </xf>
    <xf numFmtId="0" fontId="8" fillId="0" borderId="26" xfId="0" applyFont="1" applyBorder="1"/>
    <xf numFmtId="0" fontId="8" fillId="0" borderId="27" xfId="0" applyFont="1" applyBorder="1"/>
    <xf numFmtId="0" fontId="6" fillId="0" borderId="7" xfId="0" applyFont="1" applyBorder="1" applyAlignment="1">
      <alignment horizontal="center" vertical="center"/>
    </xf>
    <xf numFmtId="0" fontId="8" fillId="0" borderId="11" xfId="0" applyFont="1" applyBorder="1"/>
    <xf numFmtId="0" fontId="5" fillId="0" borderId="25" xfId="0" applyFont="1" applyBorder="1" applyAlignment="1">
      <alignment horizontal="left" wrapText="1"/>
    </xf>
    <xf numFmtId="0" fontId="18" fillId="11" borderId="7" xfId="0" applyFont="1" applyFill="1" applyBorder="1" applyAlignment="1">
      <alignment horizontal="center" vertical="center"/>
    </xf>
    <xf numFmtId="0" fontId="8" fillId="3" borderId="31" xfId="0" applyFont="1" applyFill="1" applyBorder="1"/>
    <xf numFmtId="0" fontId="8" fillId="3" borderId="32" xfId="0" applyFont="1" applyFill="1" applyBorder="1"/>
    <xf numFmtId="0" fontId="6" fillId="0" borderId="28" xfId="0" applyFont="1" applyBorder="1" applyAlignment="1">
      <alignment horizontal="center" vertical="center" wrapText="1"/>
    </xf>
    <xf numFmtId="0" fontId="8" fillId="0" borderId="29" xfId="0" applyFont="1" applyBorder="1"/>
    <xf numFmtId="0" fontId="8" fillId="0" borderId="30" xfId="0" applyFont="1" applyBorder="1"/>
    <xf numFmtId="0" fontId="5" fillId="0" borderId="22" xfId="0" applyFont="1" applyBorder="1" applyAlignment="1">
      <alignment horizontal="left" vertical="center" wrapText="1"/>
    </xf>
    <xf numFmtId="0" fontId="24" fillId="2" borderId="1" xfId="0" applyFont="1" applyFill="1" applyBorder="1" applyAlignment="1">
      <alignment horizontal="center" vertical="center"/>
    </xf>
    <xf numFmtId="0" fontId="22" fillId="0" borderId="1" xfId="0" applyFont="1" applyBorder="1" applyAlignment="1">
      <alignment horizontal="center" vertical="center"/>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14" fontId="23" fillId="0" borderId="1" xfId="0" applyNumberFormat="1" applyFont="1" applyBorder="1" applyAlignment="1">
      <alignment horizontal="center" vertical="center" wrapText="1"/>
    </xf>
    <xf numFmtId="0" fontId="23" fillId="0" borderId="1" xfId="0" quotePrefix="1" applyFont="1" applyBorder="1" applyAlignment="1">
      <alignment horizontal="center" vertical="center" wrapText="1"/>
    </xf>
    <xf numFmtId="0" fontId="24" fillId="2" borderId="3"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39"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6" xfId="0" applyFont="1" applyFill="1" applyBorder="1" applyAlignment="1">
      <alignment horizontal="center" vertical="center"/>
    </xf>
    <xf numFmtId="0" fontId="24" fillId="2" borderId="33" xfId="0" applyFont="1" applyFill="1" applyBorder="1" applyAlignment="1">
      <alignment horizontal="center" vertical="center"/>
    </xf>
    <xf numFmtId="0" fontId="22" fillId="0" borderId="35"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34" xfId="0" applyFont="1" applyBorder="1" applyAlignment="1">
      <alignment horizontal="center" vertical="center" wrapText="1"/>
    </xf>
    <xf numFmtId="0" fontId="23" fillId="0" borderId="35" xfId="0" quotePrefix="1" applyFont="1" applyBorder="1" applyAlignment="1">
      <alignment horizontal="center" vertical="center" wrapText="1"/>
    </xf>
    <xf numFmtId="0" fontId="23" fillId="0" borderId="36" xfId="0" quotePrefix="1" applyFont="1" applyBorder="1" applyAlignment="1">
      <alignment horizontal="center" vertical="center" wrapText="1"/>
    </xf>
    <xf numFmtId="0" fontId="23" fillId="0" borderId="34" xfId="0" quotePrefix="1" applyFont="1" applyBorder="1" applyAlignment="1">
      <alignment horizontal="center" vertical="center" wrapText="1"/>
    </xf>
    <xf numFmtId="0" fontId="23" fillId="0" borderId="35"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34" xfId="0" applyFont="1" applyBorder="1" applyAlignment="1">
      <alignment horizontal="center" vertical="center" wrapText="1"/>
    </xf>
    <xf numFmtId="0" fontId="3" fillId="0" borderId="0" xfId="0" applyFont="1" applyAlignment="1">
      <alignment horizontal="center" wrapText="1"/>
    </xf>
    <xf numFmtId="0" fontId="6" fillId="0" borderId="1" xfId="0" applyFont="1" applyBorder="1" applyAlignment="1">
      <alignment horizontal="center" vertical="center" wrapText="1"/>
    </xf>
    <xf numFmtId="0" fontId="17" fillId="5" borderId="7"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15" fillId="0" borderId="13" xfId="0" applyFont="1" applyBorder="1" applyAlignment="1">
      <alignment horizontal="center"/>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4" xfId="0" applyFont="1" applyBorder="1" applyAlignment="1">
      <alignment horizontal="center" vertical="center" wrapText="1"/>
    </xf>
    <xf numFmtId="0" fontId="15" fillId="0" borderId="6" xfId="0" applyFont="1" applyBorder="1" applyAlignment="1">
      <alignment horizontal="center"/>
    </xf>
  </cellXfs>
  <cellStyles count="4">
    <cellStyle name="Excel Built-in Normal" xfId="3" xr:uid="{00000000-0005-0000-0000-000000000000}"/>
    <cellStyle name="Normal" xfId="0" builtinId="0"/>
    <cellStyle name="Normal 2 2" xfId="1" xr:uid="{00000000-0005-0000-0000-000003000000}"/>
    <cellStyle name="Normal 5"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190499</xdr:colOff>
      <xdr:row>0</xdr:row>
      <xdr:rowOff>154782</xdr:rowOff>
    </xdr:from>
    <xdr:to>
      <xdr:col>12</xdr:col>
      <xdr:colOff>214312</xdr:colOff>
      <xdr:row>3</xdr:row>
      <xdr:rowOff>11907</xdr:rowOff>
    </xdr:to>
    <xdr:pic>
      <xdr:nvPicPr>
        <xdr:cNvPr id="2" name="Imagen 1">
          <a:extLst>
            <a:ext uri="{FF2B5EF4-FFF2-40B4-BE49-F238E27FC236}">
              <a16:creationId xmlns:a16="http://schemas.microsoft.com/office/drawing/2014/main" id="{03F1E92B-A80D-8D26-FF10-AB3ABCCBEA4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6557" t="28056" r="36534" b="29856"/>
        <a:stretch/>
      </xdr:blipFill>
      <xdr:spPr>
        <a:xfrm>
          <a:off x="12144374" y="154782"/>
          <a:ext cx="1535907" cy="3929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19050</xdr:colOff>
      <xdr:row>0</xdr:row>
      <xdr:rowOff>0</xdr:rowOff>
    </xdr:from>
    <xdr:to>
      <xdr:col>7</xdr:col>
      <xdr:colOff>1647825</xdr:colOff>
      <xdr:row>5</xdr:row>
      <xdr:rowOff>59055</xdr:rowOff>
    </xdr:to>
    <xdr:pic>
      <xdr:nvPicPr>
        <xdr:cNvPr id="2" name="Imagen 1">
          <a:extLst>
            <a:ext uri="{FF2B5EF4-FFF2-40B4-BE49-F238E27FC236}">
              <a16:creationId xmlns:a16="http://schemas.microsoft.com/office/drawing/2014/main" id="{F58B5C22-101E-B9C2-292B-BE36A0B673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10100" y="0"/>
          <a:ext cx="5581650" cy="9639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571500</xdr:colOff>
      <xdr:row>1</xdr:row>
      <xdr:rowOff>66675</xdr:rowOff>
    </xdr:from>
    <xdr:to>
      <xdr:col>5</xdr:col>
      <xdr:colOff>647700</xdr:colOff>
      <xdr:row>6</xdr:row>
      <xdr:rowOff>78105</xdr:rowOff>
    </xdr:to>
    <xdr:pic>
      <xdr:nvPicPr>
        <xdr:cNvPr id="2" name="Imagen 1">
          <a:extLst>
            <a:ext uri="{FF2B5EF4-FFF2-40B4-BE49-F238E27FC236}">
              <a16:creationId xmlns:a16="http://schemas.microsoft.com/office/drawing/2014/main" id="{EEF4DAF7-02A3-6A32-D449-340D443875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0" y="257175"/>
          <a:ext cx="5581650" cy="96393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E08CC-3A3D-447A-9957-9DDA3DF4D590}">
  <dimension ref="A1:F1000"/>
  <sheetViews>
    <sheetView showGridLines="0" topLeftCell="A4" zoomScaleNormal="100" workbookViewId="0">
      <selection activeCell="B21" sqref="B21"/>
    </sheetView>
  </sheetViews>
  <sheetFormatPr baseColWidth="10" defaultColWidth="14.42578125" defaultRowHeight="15" x14ac:dyDescent="0.25"/>
  <cols>
    <col min="1" max="1" width="8.85546875" customWidth="1"/>
    <col min="2" max="2" width="26.85546875" customWidth="1"/>
    <col min="3" max="3" width="111.140625" customWidth="1"/>
    <col min="4" max="4" width="34.28515625" customWidth="1"/>
    <col min="5" max="5" width="33.7109375" customWidth="1"/>
    <col min="6" max="6" width="10.7109375" customWidth="1"/>
  </cols>
  <sheetData>
    <row r="1" spans="1:6" ht="16.5" thickBot="1" x14ac:dyDescent="0.3">
      <c r="A1" s="6"/>
      <c r="B1" s="6"/>
      <c r="C1" s="6"/>
      <c r="D1" s="6"/>
      <c r="E1" s="6"/>
      <c r="F1" s="6"/>
    </row>
    <row r="2" spans="1:6" ht="60.75" customHeight="1" x14ac:dyDescent="0.25">
      <c r="A2" s="6"/>
      <c r="B2" s="72" t="s">
        <v>71</v>
      </c>
      <c r="C2" s="73"/>
      <c r="D2" s="73"/>
      <c r="E2" s="74"/>
      <c r="F2" s="6"/>
    </row>
    <row r="3" spans="1:6" ht="60.75" customHeight="1" thickBot="1" x14ac:dyDescent="0.3">
      <c r="A3" s="6"/>
      <c r="B3" s="75"/>
      <c r="C3" s="76"/>
      <c r="D3" s="76"/>
      <c r="E3" s="77"/>
      <c r="F3" s="6"/>
    </row>
    <row r="4" spans="1:6" ht="15.75" x14ac:dyDescent="0.25">
      <c r="A4" s="6"/>
      <c r="B4" s="7"/>
      <c r="C4" s="7"/>
      <c r="D4" s="7"/>
      <c r="E4" s="8"/>
      <c r="F4" s="6"/>
    </row>
    <row r="5" spans="1:6" ht="16.5" thickBot="1" x14ac:dyDescent="0.3">
      <c r="A5" s="6"/>
      <c r="B5" s="78" t="s">
        <v>58</v>
      </c>
      <c r="C5" s="79"/>
      <c r="D5" s="79"/>
      <c r="E5" s="79"/>
      <c r="F5" s="6"/>
    </row>
    <row r="6" spans="1:6" ht="30" customHeight="1" x14ac:dyDescent="0.25">
      <c r="A6" s="6"/>
      <c r="B6" s="80" t="s">
        <v>82</v>
      </c>
      <c r="C6" s="83" t="s">
        <v>59</v>
      </c>
      <c r="D6" s="84"/>
      <c r="E6" s="85"/>
      <c r="F6" s="9"/>
    </row>
    <row r="7" spans="1:6" ht="15.75" x14ac:dyDescent="0.25">
      <c r="A7" s="6"/>
      <c r="B7" s="81"/>
      <c r="C7" s="86" t="s">
        <v>85</v>
      </c>
      <c r="D7" s="87"/>
      <c r="E7" s="88"/>
      <c r="F7" s="9"/>
    </row>
    <row r="8" spans="1:6" ht="16.5" thickBot="1" x14ac:dyDescent="0.3">
      <c r="A8" s="6"/>
      <c r="B8" s="82"/>
      <c r="C8" s="89" t="s">
        <v>60</v>
      </c>
      <c r="D8" s="90"/>
      <c r="E8" s="91"/>
      <c r="F8" s="9"/>
    </row>
    <row r="9" spans="1:6" ht="32.25" customHeight="1" x14ac:dyDescent="0.25">
      <c r="A9" s="6"/>
      <c r="B9" s="98" t="s">
        <v>78</v>
      </c>
      <c r="C9" s="94" t="s">
        <v>61</v>
      </c>
      <c r="D9" s="84"/>
      <c r="E9" s="85"/>
      <c r="F9" s="9"/>
    </row>
    <row r="10" spans="1:6" ht="32.25" customHeight="1" thickBot="1" x14ac:dyDescent="0.3">
      <c r="A10" s="6"/>
      <c r="B10" s="99"/>
      <c r="C10" s="100" t="s">
        <v>133</v>
      </c>
      <c r="D10" s="96"/>
      <c r="E10" s="97"/>
      <c r="F10" s="9"/>
    </row>
    <row r="11" spans="1:6" ht="27" customHeight="1" thickBot="1" x14ac:dyDescent="0.3">
      <c r="A11" s="6"/>
      <c r="B11" s="101" t="s">
        <v>83</v>
      </c>
      <c r="C11" s="104" t="s">
        <v>62</v>
      </c>
      <c r="D11" s="105"/>
      <c r="E11" s="106"/>
      <c r="F11" s="9"/>
    </row>
    <row r="12" spans="1:6" ht="15.75" x14ac:dyDescent="0.25">
      <c r="A12" s="6"/>
      <c r="B12" s="102"/>
      <c r="C12" s="83" t="s">
        <v>63</v>
      </c>
      <c r="D12" s="84"/>
      <c r="E12" s="85"/>
      <c r="F12" s="6"/>
    </row>
    <row r="13" spans="1:6" ht="21.75" customHeight="1" thickBot="1" x14ac:dyDescent="0.3">
      <c r="A13" s="6"/>
      <c r="B13" s="102"/>
      <c r="C13" s="107" t="s">
        <v>64</v>
      </c>
      <c r="D13" s="90"/>
      <c r="E13" s="91"/>
      <c r="F13" s="6"/>
    </row>
    <row r="14" spans="1:6" ht="15.75" x14ac:dyDescent="0.25">
      <c r="A14" s="6"/>
      <c r="B14" s="102"/>
      <c r="C14" s="83" t="s">
        <v>65</v>
      </c>
      <c r="D14" s="84"/>
      <c r="E14" s="85"/>
      <c r="F14" s="6"/>
    </row>
    <row r="15" spans="1:6" ht="24.75" customHeight="1" thickBot="1" x14ac:dyDescent="0.3">
      <c r="A15" s="6"/>
      <c r="B15" s="102"/>
      <c r="C15" s="107" t="s">
        <v>66</v>
      </c>
      <c r="D15" s="90"/>
      <c r="E15" s="91"/>
      <c r="F15" s="6"/>
    </row>
    <row r="16" spans="1:6" ht="15.75" x14ac:dyDescent="0.25">
      <c r="A16" s="6"/>
      <c r="B16" s="102"/>
      <c r="C16" s="83" t="s">
        <v>67</v>
      </c>
      <c r="D16" s="84"/>
      <c r="E16" s="85"/>
      <c r="F16" s="9"/>
    </row>
    <row r="17" spans="1:6" ht="21" customHeight="1" thickBot="1" x14ac:dyDescent="0.3">
      <c r="A17" s="6"/>
      <c r="B17" s="103"/>
      <c r="C17" s="107" t="s">
        <v>68</v>
      </c>
      <c r="D17" s="90"/>
      <c r="E17" s="91"/>
      <c r="F17" s="9"/>
    </row>
    <row r="18" spans="1:6" ht="31.5" customHeight="1" x14ac:dyDescent="0.25">
      <c r="A18" s="6"/>
      <c r="B18" s="92" t="s">
        <v>84</v>
      </c>
      <c r="C18" s="94" t="s">
        <v>69</v>
      </c>
      <c r="D18" s="84"/>
      <c r="E18" s="85"/>
      <c r="F18" s="9"/>
    </row>
    <row r="19" spans="1:6" ht="22.5" customHeight="1" thickBot="1" x14ac:dyDescent="0.3">
      <c r="A19" s="6"/>
      <c r="B19" s="93"/>
      <c r="C19" s="95" t="s">
        <v>70</v>
      </c>
      <c r="D19" s="96"/>
      <c r="E19" s="97"/>
      <c r="F19" s="9"/>
    </row>
    <row r="20" spans="1:6" ht="15.75" x14ac:dyDescent="0.25">
      <c r="A20" s="6"/>
      <c r="B20" s="6"/>
      <c r="C20" s="6"/>
      <c r="D20" s="6"/>
      <c r="E20" s="6"/>
      <c r="F20" s="6"/>
    </row>
    <row r="21" spans="1:6" ht="15.75" customHeight="1" x14ac:dyDescent="0.25">
      <c r="A21" s="6"/>
      <c r="B21" s="6"/>
      <c r="C21" s="6"/>
      <c r="D21" s="6"/>
      <c r="E21" s="6"/>
      <c r="F21" s="6"/>
    </row>
    <row r="22" spans="1:6" ht="15.75" customHeight="1" x14ac:dyDescent="0.25"/>
    <row r="23" spans="1:6" ht="15.75" customHeight="1" x14ac:dyDescent="0.25"/>
    <row r="24" spans="1:6" ht="15.75" customHeight="1" x14ac:dyDescent="0.25"/>
    <row r="25" spans="1:6" ht="15.75" customHeight="1" x14ac:dyDescent="0.25"/>
    <row r="26" spans="1:6" ht="15.75" customHeight="1" x14ac:dyDescent="0.25"/>
    <row r="27" spans="1:6" ht="15.75" customHeight="1" x14ac:dyDescent="0.25"/>
    <row r="28" spans="1:6" ht="15.75" customHeight="1" x14ac:dyDescent="0.25"/>
    <row r="29" spans="1:6" ht="15.75" customHeight="1" x14ac:dyDescent="0.25"/>
    <row r="30" spans="1:6" ht="15.75" customHeight="1" x14ac:dyDescent="0.25"/>
    <row r="31" spans="1:6" ht="15.75" customHeight="1" x14ac:dyDescent="0.25"/>
    <row r="32" spans="1:6"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0">
    <mergeCell ref="B18:B19"/>
    <mergeCell ref="C18:E18"/>
    <mergeCell ref="C19:E19"/>
    <mergeCell ref="B9:B10"/>
    <mergeCell ref="C9:E9"/>
    <mergeCell ref="C10:E10"/>
    <mergeCell ref="B11:B17"/>
    <mergeCell ref="C11:E11"/>
    <mergeCell ref="C12:E12"/>
    <mergeCell ref="C13:E13"/>
    <mergeCell ref="C14:E14"/>
    <mergeCell ref="C15:E15"/>
    <mergeCell ref="C16:E16"/>
    <mergeCell ref="C17:E17"/>
    <mergeCell ref="B2:E3"/>
    <mergeCell ref="B5:E5"/>
    <mergeCell ref="B6:B8"/>
    <mergeCell ref="C6:E6"/>
    <mergeCell ref="C7:E7"/>
    <mergeCell ref="C8:E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390A1-B7DB-4E21-A223-51733EA27714}">
  <dimension ref="A5:X33"/>
  <sheetViews>
    <sheetView showGridLines="0" topLeftCell="A19" zoomScale="40" zoomScaleNormal="40" workbookViewId="0">
      <selection activeCell="F22" sqref="F22"/>
    </sheetView>
  </sheetViews>
  <sheetFormatPr baseColWidth="10" defaultColWidth="11.42578125" defaultRowHeight="14.25" x14ac:dyDescent="0.2"/>
  <cols>
    <col min="1" max="1" width="5.85546875" style="44" customWidth="1"/>
    <col min="2" max="2" width="12.85546875" style="45" customWidth="1"/>
    <col min="3" max="3" width="15.140625" style="44" customWidth="1"/>
    <col min="4" max="4" width="10.140625" style="44" bestFit="1" customWidth="1"/>
    <col min="5" max="5" width="13.28515625" style="44" bestFit="1" customWidth="1"/>
    <col min="6" max="6" width="25.7109375" style="44" customWidth="1"/>
    <col min="7" max="7" width="31.42578125" style="48" customWidth="1"/>
    <col min="8" max="8" width="29.85546875" style="44" customWidth="1"/>
    <col min="9" max="9" width="12.42578125" style="47" customWidth="1"/>
    <col min="10" max="10" width="17.5703125" style="44" customWidth="1"/>
    <col min="11" max="11" width="9.42578125" style="44" customWidth="1"/>
    <col min="12" max="12" width="12.7109375" style="44" customWidth="1"/>
    <col min="13" max="13" width="19.85546875" style="44" customWidth="1"/>
    <col min="14" max="15" width="15.42578125" style="47" customWidth="1"/>
    <col min="16" max="16" width="21.28515625" style="45" customWidth="1"/>
    <col min="17" max="17" width="15.7109375" style="45" customWidth="1"/>
    <col min="18" max="18" width="17.140625" style="45" customWidth="1"/>
    <col min="19" max="19" width="10.28515625" style="46" customWidth="1"/>
    <col min="20" max="20" width="16" style="47" customWidth="1"/>
    <col min="21" max="21" width="13.42578125" style="46" customWidth="1"/>
    <col min="22" max="22" width="10.42578125" style="44" bestFit="1" customWidth="1"/>
    <col min="23" max="23" width="3.85546875" style="44" bestFit="1" customWidth="1"/>
    <col min="24" max="24" width="9.7109375" style="44" bestFit="1" customWidth="1"/>
    <col min="25" max="25" width="2.7109375" style="44" bestFit="1" customWidth="1"/>
    <col min="26" max="26" width="6.7109375" style="44" bestFit="1" customWidth="1"/>
    <col min="27" max="27" width="2" style="44" bestFit="1" customWidth="1"/>
    <col min="28" max="16384" width="11.42578125" style="44"/>
  </cols>
  <sheetData>
    <row r="5" spans="1:24" x14ac:dyDescent="0.2">
      <c r="G5" s="109" t="s">
        <v>49</v>
      </c>
      <c r="H5" s="109"/>
      <c r="I5" s="109"/>
      <c r="J5" s="109"/>
      <c r="K5" s="109"/>
      <c r="L5" s="109"/>
      <c r="M5" s="109"/>
      <c r="N5" s="109"/>
      <c r="O5" s="109"/>
      <c r="P5" s="109"/>
      <c r="Q5" s="109"/>
      <c r="R5" s="109"/>
    </row>
    <row r="6" spans="1:24" ht="15.75" customHeight="1" x14ac:dyDescent="0.2">
      <c r="G6" s="42" t="s">
        <v>50</v>
      </c>
      <c r="H6" s="110" t="s">
        <v>147</v>
      </c>
      <c r="I6" s="110"/>
      <c r="J6" s="110"/>
      <c r="K6" s="110"/>
      <c r="L6" s="110"/>
      <c r="M6" s="110"/>
      <c r="N6" s="110"/>
      <c r="O6" s="110"/>
      <c r="P6" s="110"/>
      <c r="Q6" s="110"/>
      <c r="R6" s="110"/>
    </row>
    <row r="7" spans="1:24" ht="28.5" customHeight="1" x14ac:dyDescent="0.2">
      <c r="G7" s="42" t="s">
        <v>51</v>
      </c>
      <c r="H7" s="110" t="s">
        <v>52</v>
      </c>
      <c r="I7" s="110"/>
      <c r="J7" s="110"/>
      <c r="K7" s="110"/>
      <c r="L7" s="110"/>
      <c r="M7" s="110"/>
      <c r="N7" s="110"/>
      <c r="O7" s="110"/>
      <c r="P7" s="110"/>
      <c r="Q7" s="110"/>
      <c r="R7" s="110"/>
    </row>
    <row r="8" spans="1:24" ht="15.75" customHeight="1" x14ac:dyDescent="0.2">
      <c r="G8" s="111" t="s">
        <v>148</v>
      </c>
      <c r="H8" s="111"/>
      <c r="I8" s="111"/>
      <c r="J8" s="111" t="s">
        <v>149</v>
      </c>
      <c r="K8" s="111"/>
      <c r="L8" s="111"/>
      <c r="M8" s="111"/>
      <c r="N8" s="111" t="s">
        <v>150</v>
      </c>
      <c r="O8" s="111"/>
      <c r="P8" s="52"/>
      <c r="Q8" s="111" t="s">
        <v>151</v>
      </c>
      <c r="R8" s="111"/>
    </row>
    <row r="9" spans="1:24" x14ac:dyDescent="0.2">
      <c r="G9" s="112">
        <v>45602</v>
      </c>
      <c r="H9" s="110"/>
      <c r="I9" s="110"/>
      <c r="J9" s="110" t="s">
        <v>154</v>
      </c>
      <c r="K9" s="110"/>
      <c r="L9" s="110"/>
      <c r="M9" s="110"/>
      <c r="N9" s="113" t="s">
        <v>153</v>
      </c>
      <c r="O9" s="110"/>
      <c r="P9" s="52"/>
      <c r="Q9" s="110" t="s">
        <v>152</v>
      </c>
      <c r="R9" s="110"/>
    </row>
    <row r="11" spans="1:24" x14ac:dyDescent="0.2">
      <c r="G11" s="44"/>
      <c r="I11" s="44"/>
      <c r="N11" s="44"/>
      <c r="O11" s="44"/>
      <c r="P11" s="44"/>
      <c r="Q11" s="44"/>
      <c r="R11" s="44"/>
      <c r="S11" s="44"/>
      <c r="T11" s="44"/>
      <c r="U11" s="44"/>
    </row>
    <row r="12" spans="1:24" x14ac:dyDescent="0.2">
      <c r="G12" s="44"/>
      <c r="I12" s="44"/>
      <c r="N12" s="44"/>
      <c r="O12" s="44"/>
      <c r="P12" s="108" t="s">
        <v>7</v>
      </c>
      <c r="Q12" s="108"/>
      <c r="R12" s="108"/>
      <c r="S12" s="108"/>
      <c r="T12" s="108"/>
      <c r="U12" s="108"/>
    </row>
    <row r="13" spans="1:24" x14ac:dyDescent="0.2">
      <c r="G13" s="44"/>
      <c r="I13" s="44"/>
      <c r="N13" s="44"/>
      <c r="O13" s="44"/>
      <c r="P13" s="108"/>
      <c r="Q13" s="108"/>
      <c r="R13" s="108"/>
      <c r="S13" s="108"/>
      <c r="T13" s="108"/>
      <c r="U13" s="108"/>
    </row>
    <row r="14" spans="1:24" ht="15.75" customHeight="1" x14ac:dyDescent="0.2">
      <c r="G14" s="44"/>
      <c r="I14" s="44"/>
      <c r="J14" s="50"/>
      <c r="K14" s="50"/>
      <c r="L14" s="108" t="s">
        <v>78</v>
      </c>
      <c r="M14" s="108"/>
      <c r="N14" s="44"/>
      <c r="O14" s="44"/>
      <c r="P14" s="49"/>
      <c r="Q14" s="49"/>
      <c r="R14" s="49"/>
      <c r="S14" s="49"/>
      <c r="T14" s="49"/>
      <c r="U14" s="49"/>
    </row>
    <row r="15" spans="1:24" s="45" customFormat="1" ht="57" x14ac:dyDescent="0.25">
      <c r="A15" s="49" t="s">
        <v>75</v>
      </c>
      <c r="B15" s="49" t="s">
        <v>0</v>
      </c>
      <c r="C15" s="49" t="s">
        <v>72</v>
      </c>
      <c r="D15" s="49" t="s">
        <v>73</v>
      </c>
      <c r="E15" s="49" t="s">
        <v>74</v>
      </c>
      <c r="F15" s="49" t="s">
        <v>1</v>
      </c>
      <c r="G15" s="51" t="s">
        <v>2</v>
      </c>
      <c r="H15" s="49" t="s">
        <v>3</v>
      </c>
      <c r="I15" s="51" t="s">
        <v>76</v>
      </c>
      <c r="J15" s="51" t="s">
        <v>77</v>
      </c>
      <c r="K15" s="49" t="s">
        <v>79</v>
      </c>
      <c r="L15" s="51" t="s">
        <v>124</v>
      </c>
      <c r="M15" s="51" t="s">
        <v>142</v>
      </c>
      <c r="N15" s="51" t="s">
        <v>145</v>
      </c>
      <c r="O15" s="51" t="s">
        <v>146</v>
      </c>
      <c r="P15" s="51" t="s">
        <v>8</v>
      </c>
      <c r="Q15" s="51" t="s">
        <v>11</v>
      </c>
      <c r="R15" s="51" t="s">
        <v>9</v>
      </c>
      <c r="S15" s="49" t="s">
        <v>6</v>
      </c>
      <c r="T15" s="49" t="s">
        <v>10</v>
      </c>
      <c r="U15" s="51" t="s">
        <v>126</v>
      </c>
    </row>
    <row r="16" spans="1:24" s="47" customFormat="1" ht="262.89999999999998" customHeight="1" x14ac:dyDescent="0.2">
      <c r="A16" s="52">
        <v>1</v>
      </c>
      <c r="B16" s="43" t="s">
        <v>14</v>
      </c>
      <c r="C16" s="43" t="s">
        <v>172</v>
      </c>
      <c r="D16" s="53" t="s">
        <v>173</v>
      </c>
      <c r="E16" s="53" t="s">
        <v>174</v>
      </c>
      <c r="F16" s="43" t="s">
        <v>24</v>
      </c>
      <c r="G16" s="43" t="s">
        <v>175</v>
      </c>
      <c r="H16" s="43" t="s">
        <v>189</v>
      </c>
      <c r="I16" s="43" t="s">
        <v>172</v>
      </c>
      <c r="J16" s="43" t="s">
        <v>144</v>
      </c>
      <c r="K16" s="53" t="s">
        <v>159</v>
      </c>
      <c r="L16" s="43" t="s">
        <v>188</v>
      </c>
      <c r="M16" s="58" t="s">
        <v>31</v>
      </c>
      <c r="N16" s="43" t="s">
        <v>33</v>
      </c>
      <c r="O16" s="58" t="s">
        <v>33</v>
      </c>
      <c r="P16" s="43" t="s">
        <v>138</v>
      </c>
      <c r="Q16" s="43" t="s">
        <v>57</v>
      </c>
      <c r="R16" s="43" t="s">
        <v>57</v>
      </c>
      <c r="S16" s="43" t="s">
        <v>160</v>
      </c>
      <c r="T16" s="43">
        <f t="shared" ref="T16:T18" si="0">+IF(P16="Pública",1,0)+IF(P16="Reservada",2,0)+IF(P16="Clasificada",3,0)+IF(Q16="Alto",3,0)+IF(Q16="Medio",2,0)+IF(Q16="Bajo",1,0)+IF(R16="Alto",3,0)+IF(R16="Medio",2,0)+IF(R16="Bajo",1,0)</f>
        <v>6</v>
      </c>
      <c r="U16" s="52" t="str">
        <f t="shared" ref="U16:U18" si="1">+IF(P16="Pública","IPB","")&amp;IF(P16="Pública Reservada","IPR","")&amp;IF(P16="Pública Clasificada","IPC","")&amp;IF(P16="Pública Restringida","IPE","")&amp;"-"&amp;IF(Q16="Alto","A","")&amp;IF(Q16="Medio","M","")&amp;IF(Q16="Bajo","B","")&amp;"-"&amp;IF(R16="Alto",3,0)+IF(R16="Medio",2,0)+IF(R16="Bajo",1,0)</f>
        <v>IPC-A-3</v>
      </c>
      <c r="X16" s="44"/>
    </row>
    <row r="17" spans="1:24" s="47" customFormat="1" ht="262.89999999999998" customHeight="1" x14ac:dyDescent="0.2">
      <c r="A17" s="52">
        <v>2</v>
      </c>
      <c r="B17" s="43" t="s">
        <v>14</v>
      </c>
      <c r="C17" s="43" t="s">
        <v>172</v>
      </c>
      <c r="D17" s="53" t="s">
        <v>176</v>
      </c>
      <c r="E17" s="53" t="s">
        <v>177</v>
      </c>
      <c r="F17" s="43" t="s">
        <v>24</v>
      </c>
      <c r="G17" s="43" t="s">
        <v>178</v>
      </c>
      <c r="H17" s="43" t="s">
        <v>198</v>
      </c>
      <c r="I17" s="43" t="s">
        <v>199</v>
      </c>
      <c r="J17" s="43" t="s">
        <v>144</v>
      </c>
      <c r="K17" s="53" t="s">
        <v>159</v>
      </c>
      <c r="L17" s="43" t="s">
        <v>200</v>
      </c>
      <c r="M17" s="43" t="s">
        <v>30</v>
      </c>
      <c r="N17" s="43" t="s">
        <v>32</v>
      </c>
      <c r="O17" s="58" t="s">
        <v>33</v>
      </c>
      <c r="P17" s="43" t="s">
        <v>56</v>
      </c>
      <c r="Q17" s="43" t="s">
        <v>57</v>
      </c>
      <c r="R17" s="43" t="s">
        <v>57</v>
      </c>
      <c r="S17" s="43" t="s">
        <v>160</v>
      </c>
      <c r="T17" s="43">
        <f t="shared" si="0"/>
        <v>7</v>
      </c>
      <c r="U17" s="52" t="str">
        <f t="shared" si="1"/>
        <v>IPB-A-3</v>
      </c>
      <c r="X17" s="44"/>
    </row>
    <row r="18" spans="1:24" s="47" customFormat="1" ht="262.89999999999998" customHeight="1" x14ac:dyDescent="0.2">
      <c r="A18" s="52">
        <v>3</v>
      </c>
      <c r="B18" s="43" t="s">
        <v>14</v>
      </c>
      <c r="C18" s="43" t="s">
        <v>172</v>
      </c>
      <c r="D18" s="53" t="s">
        <v>179</v>
      </c>
      <c r="E18" s="53" t="s">
        <v>180</v>
      </c>
      <c r="F18" s="43" t="s">
        <v>24</v>
      </c>
      <c r="G18" s="43" t="s">
        <v>181</v>
      </c>
      <c r="H18" s="43" t="s">
        <v>190</v>
      </c>
      <c r="I18" s="43" t="s">
        <v>172</v>
      </c>
      <c r="J18" s="43" t="s">
        <v>144</v>
      </c>
      <c r="K18" s="53" t="s">
        <v>159</v>
      </c>
      <c r="L18" s="43" t="s">
        <v>188</v>
      </c>
      <c r="M18" s="58" t="s">
        <v>31</v>
      </c>
      <c r="N18" s="43" t="s">
        <v>33</v>
      </c>
      <c r="O18" s="58" t="s">
        <v>33</v>
      </c>
      <c r="P18" s="58" t="s">
        <v>137</v>
      </c>
      <c r="Q18" s="43" t="s">
        <v>54</v>
      </c>
      <c r="R18" s="43" t="s">
        <v>54</v>
      </c>
      <c r="S18" s="43" t="s">
        <v>160</v>
      </c>
      <c r="T18" s="43">
        <f t="shared" si="0"/>
        <v>4</v>
      </c>
      <c r="U18" s="52" t="str">
        <f t="shared" si="1"/>
        <v>IPR-M-2</v>
      </c>
      <c r="X18" s="44"/>
    </row>
    <row r="19" spans="1:24" s="47" customFormat="1" ht="262.89999999999998" customHeight="1" x14ac:dyDescent="0.2">
      <c r="A19" s="52">
        <v>4</v>
      </c>
      <c r="B19" s="43" t="s">
        <v>14</v>
      </c>
      <c r="C19" s="43" t="s">
        <v>161</v>
      </c>
      <c r="D19" s="53" t="s">
        <v>155</v>
      </c>
      <c r="E19" s="53" t="s">
        <v>156</v>
      </c>
      <c r="F19" s="43" t="s">
        <v>24</v>
      </c>
      <c r="G19" s="43" t="s">
        <v>157</v>
      </c>
      <c r="H19" s="43" t="s">
        <v>185</v>
      </c>
      <c r="I19" s="43" t="s">
        <v>158</v>
      </c>
      <c r="J19" s="43" t="s">
        <v>144</v>
      </c>
      <c r="K19" s="53" t="s">
        <v>159</v>
      </c>
      <c r="L19" s="58" t="s">
        <v>186</v>
      </c>
      <c r="M19" s="43" t="s">
        <v>31</v>
      </c>
      <c r="N19" s="43" t="s">
        <v>33</v>
      </c>
      <c r="O19" s="58" t="s">
        <v>33</v>
      </c>
      <c r="P19" s="43" t="s">
        <v>138</v>
      </c>
      <c r="Q19" s="43" t="s">
        <v>57</v>
      </c>
      <c r="R19" s="43" t="s">
        <v>57</v>
      </c>
      <c r="S19" s="43" t="s">
        <v>160</v>
      </c>
      <c r="T19" s="43">
        <f>+IF(P19="Pública",1,0)+IF(P19="Pública Reservada",2,0)+IF(P19="Pública Clasificada",3,0)+IF(P19="Pública Restringida",4,0)+IF(Q19="Alto",3,0)+IF(Q19="Medio",2,0)+IF(Q19="Bajo",1,0)+IF(R19="Alto",3,0)+IF(R19="Medio",2,0)+IF(R19="Bajo",1,0)</f>
        <v>9</v>
      </c>
      <c r="U19" s="52" t="str">
        <f>+IF(P19="Pública","IPB","")&amp;IF(P19="Pública Reservada","IPR","")&amp;IF(P19="Pública Clasificada","IPC","")&amp;IF(P19="Pública Restringida","IPE","")&amp;"-"&amp;IF(Q19="Alto","A","")&amp;IF(Q19="Medio","M","")&amp;IF(Q19="Bajo","B","")&amp;"-"&amp;IF(R19="Alto",3,0)+IF(R19="Medio",2,0)+IF(R19="Bajo",1,0)</f>
        <v>IPC-A-3</v>
      </c>
      <c r="X19" s="44"/>
    </row>
    <row r="20" spans="1:24" s="47" customFormat="1" ht="313.5" x14ac:dyDescent="0.2">
      <c r="A20" s="52">
        <v>5</v>
      </c>
      <c r="B20" s="43" t="s">
        <v>14</v>
      </c>
      <c r="C20" s="43" t="s">
        <v>161</v>
      </c>
      <c r="D20" s="53" t="s">
        <v>163</v>
      </c>
      <c r="E20" s="53" t="s">
        <v>164</v>
      </c>
      <c r="F20" s="43" t="s">
        <v>24</v>
      </c>
      <c r="G20" s="43" t="s">
        <v>162</v>
      </c>
      <c r="H20" s="43" t="s">
        <v>187</v>
      </c>
      <c r="I20" s="43" t="s">
        <v>158</v>
      </c>
      <c r="J20" s="43" t="s">
        <v>144</v>
      </c>
      <c r="K20" s="53" t="s">
        <v>159</v>
      </c>
      <c r="L20" s="43" t="s">
        <v>188</v>
      </c>
      <c r="M20" s="43" t="s">
        <v>30</v>
      </c>
      <c r="N20" s="43" t="s">
        <v>32</v>
      </c>
      <c r="O20" s="58" t="s">
        <v>33</v>
      </c>
      <c r="P20" s="43" t="s">
        <v>56</v>
      </c>
      <c r="Q20" s="43" t="s">
        <v>57</v>
      </c>
      <c r="R20" s="43" t="s">
        <v>57</v>
      </c>
      <c r="S20" s="43" t="s">
        <v>160</v>
      </c>
      <c r="T20" s="43">
        <f t="shared" ref="T20:T22" si="2">+IF(P20="Pública",1,0)+IF(P20="Reservada",2,0)+IF(P20="Clasificada",3,0)+IF(Q20="Alto",3,0)+IF(Q20="Medio",2,0)+IF(Q20="Bajo",1,0)+IF(R20="Alto",3,0)+IF(R20="Medio",2,0)+IF(R20="Bajo",1,0)</f>
        <v>7</v>
      </c>
      <c r="U20" s="52" t="str">
        <f t="shared" ref="U20:U22" si="3">+IF(P20="Pública","IPB","")&amp;IF(P20="Pública Reservada","IPR","")&amp;IF(P20="Pública Clasificada","IPC","")&amp;IF(P20="Pública Restringida","IPE","")&amp;"-"&amp;IF(Q20="Alto","A","")&amp;IF(Q20="Medio","M","")&amp;IF(Q20="Bajo","B","")&amp;"-"&amp;IF(R20="Alto",3,0)+IF(R20="Medio",2,0)+IF(R20="Bajo",1,0)</f>
        <v>IPB-A-3</v>
      </c>
      <c r="X20" s="44"/>
    </row>
    <row r="21" spans="1:24" s="47" customFormat="1" ht="142.5" x14ac:dyDescent="0.2">
      <c r="A21" s="52">
        <v>6</v>
      </c>
      <c r="B21" s="43" t="s">
        <v>14</v>
      </c>
      <c r="C21" s="43" t="s">
        <v>161</v>
      </c>
      <c r="D21" s="53" t="s">
        <v>169</v>
      </c>
      <c r="E21" s="53" t="s">
        <v>170</v>
      </c>
      <c r="F21" s="43" t="s">
        <v>24</v>
      </c>
      <c r="G21" s="43" t="s">
        <v>168</v>
      </c>
      <c r="H21" s="43" t="s">
        <v>171</v>
      </c>
      <c r="I21" s="43" t="s">
        <v>158</v>
      </c>
      <c r="J21" s="43" t="s">
        <v>144</v>
      </c>
      <c r="K21" s="53" t="s">
        <v>159</v>
      </c>
      <c r="L21" s="43" t="s">
        <v>188</v>
      </c>
      <c r="M21" s="43" t="s">
        <v>31</v>
      </c>
      <c r="N21" s="43" t="s">
        <v>33</v>
      </c>
      <c r="O21" s="58" t="s">
        <v>33</v>
      </c>
      <c r="P21" s="43" t="s">
        <v>138</v>
      </c>
      <c r="Q21" s="43" t="s">
        <v>57</v>
      </c>
      <c r="R21" s="43" t="s">
        <v>57</v>
      </c>
      <c r="S21" s="43" t="s">
        <v>160</v>
      </c>
      <c r="T21" s="43">
        <f t="shared" si="2"/>
        <v>6</v>
      </c>
      <c r="U21" s="52" t="str">
        <f t="shared" si="3"/>
        <v>IPC-A-3</v>
      </c>
      <c r="X21" s="44"/>
    </row>
    <row r="22" spans="1:24" s="47" customFormat="1" ht="101.45" customHeight="1" x14ac:dyDescent="0.2">
      <c r="A22" s="52">
        <v>7</v>
      </c>
      <c r="B22" s="43" t="s">
        <v>14</v>
      </c>
      <c r="C22" s="43" t="s">
        <v>161</v>
      </c>
      <c r="D22" s="53" t="s">
        <v>166</v>
      </c>
      <c r="E22" s="53" t="s">
        <v>167</v>
      </c>
      <c r="F22" s="43" t="s">
        <v>24</v>
      </c>
      <c r="G22" s="43" t="s">
        <v>165</v>
      </c>
      <c r="H22" s="43" t="s">
        <v>196</v>
      </c>
      <c r="I22" s="43" t="s">
        <v>158</v>
      </c>
      <c r="J22" s="43" t="s">
        <v>144</v>
      </c>
      <c r="K22" s="53" t="s">
        <v>159</v>
      </c>
      <c r="L22" s="43" t="s">
        <v>188</v>
      </c>
      <c r="M22" s="43" t="s">
        <v>31</v>
      </c>
      <c r="N22" s="43" t="s">
        <v>33</v>
      </c>
      <c r="O22" s="58" t="s">
        <v>33</v>
      </c>
      <c r="P22" s="43" t="s">
        <v>138</v>
      </c>
      <c r="Q22" s="43" t="s">
        <v>57</v>
      </c>
      <c r="R22" s="43" t="s">
        <v>57</v>
      </c>
      <c r="S22" s="43" t="s">
        <v>197</v>
      </c>
      <c r="T22" s="43">
        <f t="shared" si="2"/>
        <v>6</v>
      </c>
      <c r="U22" s="52" t="str">
        <f t="shared" si="3"/>
        <v>IPC-A-3</v>
      </c>
      <c r="X22" s="44"/>
    </row>
    <row r="23" spans="1:24" s="47" customFormat="1" x14ac:dyDescent="0.2">
      <c r="A23" s="52"/>
      <c r="B23" s="43"/>
      <c r="C23" s="43"/>
      <c r="D23" s="57"/>
      <c r="E23" s="57"/>
      <c r="F23" s="43"/>
      <c r="G23" s="66"/>
      <c r="H23" s="56"/>
      <c r="I23" s="43"/>
      <c r="J23" s="43"/>
      <c r="K23" s="57"/>
      <c r="L23" s="43"/>
      <c r="M23" s="58"/>
      <c r="N23" s="43"/>
      <c r="O23" s="58"/>
      <c r="P23" s="43"/>
      <c r="Q23" s="43"/>
      <c r="R23" s="43"/>
      <c r="S23" s="43"/>
      <c r="T23" s="43">
        <f t="shared" ref="T23:T33" si="4">+IF(P23="Pública",1,0)+IF(P23="Reservada",2,0)+IF(P23="Clasificada",3,0)+IF(Q23="Alto",3,0)+IF(Q23="Medio",2,0)+IF(Q23="Bajo",1,0)+IF(R23="Alto",3,0)+IF(R23="Medio",2,0)+IF(R23="Bajo",1,0)</f>
        <v>0</v>
      </c>
      <c r="U23" s="52" t="str">
        <f t="shared" ref="U23:U33" si="5">+IF(P23="Pública","IPB","")&amp;IF(P23="Pública Reservada","IPR","")&amp;IF(P23="Pública Clasificada","IPC","")&amp;IF(P23="Pública Restringida","IPE","")&amp;"-"&amp;IF(Q23="Alto","A","")&amp;IF(Q23="Medio","M","")&amp;IF(Q23="Bajo","B","")&amp;"-"&amp;IF(R23="Alto",3,0)+IF(R23="Medio",2,0)+IF(R23="Bajo",1,0)</f>
        <v>--0</v>
      </c>
      <c r="X23" s="44"/>
    </row>
    <row r="24" spans="1:24" s="47" customFormat="1" x14ac:dyDescent="0.25">
      <c r="A24" s="52"/>
      <c r="B24" s="43"/>
      <c r="C24" s="43"/>
      <c r="D24" s="57"/>
      <c r="E24" s="57"/>
      <c r="F24" s="43"/>
      <c r="G24" s="66"/>
      <c r="H24" s="56"/>
      <c r="I24" s="43"/>
      <c r="J24" s="43"/>
      <c r="K24" s="57"/>
      <c r="L24" s="43"/>
      <c r="M24" s="43"/>
      <c r="N24" s="43"/>
      <c r="O24" s="58"/>
      <c r="P24" s="43"/>
      <c r="Q24" s="43"/>
      <c r="R24" s="43"/>
      <c r="S24" s="43"/>
      <c r="T24" s="43">
        <f t="shared" si="4"/>
        <v>0</v>
      </c>
      <c r="U24" s="52" t="str">
        <f t="shared" si="5"/>
        <v>--0</v>
      </c>
    </row>
    <row r="25" spans="1:24" x14ac:dyDescent="0.2">
      <c r="A25" s="52"/>
      <c r="B25" s="43"/>
      <c r="C25" s="43"/>
      <c r="D25" s="57"/>
      <c r="E25" s="57"/>
      <c r="F25" s="43"/>
      <c r="G25" s="66"/>
      <c r="H25" s="56"/>
      <c r="I25" s="43"/>
      <c r="J25" s="43"/>
      <c r="K25" s="57"/>
      <c r="L25" s="43"/>
      <c r="M25" s="58"/>
      <c r="N25" s="43"/>
      <c r="O25" s="58"/>
      <c r="P25" s="58"/>
      <c r="Q25" s="43"/>
      <c r="R25" s="43"/>
      <c r="S25" s="43"/>
      <c r="T25" s="43">
        <f t="shared" si="4"/>
        <v>0</v>
      </c>
      <c r="U25" s="52" t="str">
        <f t="shared" si="5"/>
        <v>--0</v>
      </c>
    </row>
    <row r="26" spans="1:24" x14ac:dyDescent="0.2">
      <c r="A26" s="52"/>
      <c r="B26" s="43"/>
      <c r="C26" s="43"/>
      <c r="D26" s="59"/>
      <c r="E26" s="59"/>
      <c r="F26" s="54"/>
      <c r="G26" s="55"/>
      <c r="H26" s="56"/>
      <c r="I26" s="43"/>
      <c r="J26" s="43"/>
      <c r="K26" s="54"/>
      <c r="L26" s="54"/>
      <c r="M26" s="43"/>
      <c r="N26" s="43"/>
      <c r="O26" s="58"/>
      <c r="P26" s="43"/>
      <c r="Q26" s="43"/>
      <c r="R26" s="43"/>
      <c r="S26" s="54"/>
      <c r="T26" s="43">
        <f t="shared" si="4"/>
        <v>0</v>
      </c>
      <c r="U26" s="52" t="str">
        <f t="shared" si="5"/>
        <v>--0</v>
      </c>
    </row>
    <row r="27" spans="1:24" x14ac:dyDescent="0.2">
      <c r="A27" s="52"/>
      <c r="B27" s="43"/>
      <c r="C27" s="59"/>
      <c r="D27" s="59"/>
      <c r="E27" s="59"/>
      <c r="F27" s="54"/>
      <c r="G27" s="55"/>
      <c r="H27" s="56"/>
      <c r="I27" s="43"/>
      <c r="J27" s="43"/>
      <c r="K27" s="54"/>
      <c r="L27" s="54"/>
      <c r="M27" s="43"/>
      <c r="N27" s="43"/>
      <c r="O27" s="58"/>
      <c r="P27" s="43"/>
      <c r="Q27" s="43"/>
      <c r="R27" s="43"/>
      <c r="S27" s="54"/>
      <c r="T27" s="43">
        <f t="shared" si="4"/>
        <v>0</v>
      </c>
      <c r="U27" s="52" t="str">
        <f t="shared" si="5"/>
        <v>--0</v>
      </c>
    </row>
    <row r="28" spans="1:24" x14ac:dyDescent="0.2">
      <c r="A28" s="52"/>
      <c r="B28" s="43"/>
      <c r="C28" s="59"/>
      <c r="D28" s="59"/>
      <c r="E28" s="59"/>
      <c r="F28" s="54"/>
      <c r="G28" s="55"/>
      <c r="H28" s="56"/>
      <c r="I28" s="43"/>
      <c r="J28" s="43"/>
      <c r="K28" s="54"/>
      <c r="L28" s="54"/>
      <c r="M28" s="43"/>
      <c r="N28" s="43"/>
      <c r="O28" s="58"/>
      <c r="P28" s="43"/>
      <c r="Q28" s="43"/>
      <c r="R28" s="43"/>
      <c r="S28" s="54"/>
      <c r="T28" s="43">
        <f t="shared" si="4"/>
        <v>0</v>
      </c>
      <c r="U28" s="52" t="str">
        <f t="shared" si="5"/>
        <v>--0</v>
      </c>
    </row>
    <row r="29" spans="1:24" x14ac:dyDescent="0.2">
      <c r="A29" s="52"/>
      <c r="B29" s="43"/>
      <c r="C29" s="59"/>
      <c r="D29" s="59"/>
      <c r="E29" s="59"/>
      <c r="F29" s="54"/>
      <c r="G29" s="55"/>
      <c r="H29" s="56"/>
      <c r="I29" s="43"/>
      <c r="J29" s="43"/>
      <c r="K29" s="54"/>
      <c r="L29" s="54"/>
      <c r="M29" s="43"/>
      <c r="N29" s="43"/>
      <c r="O29" s="58"/>
      <c r="P29" s="43"/>
      <c r="Q29" s="43"/>
      <c r="R29" s="43"/>
      <c r="S29" s="54"/>
      <c r="T29" s="43">
        <f t="shared" si="4"/>
        <v>0</v>
      </c>
      <c r="U29" s="52" t="str">
        <f t="shared" si="5"/>
        <v>--0</v>
      </c>
    </row>
    <row r="30" spans="1:24" x14ac:dyDescent="0.2">
      <c r="A30" s="52"/>
      <c r="B30" s="43"/>
      <c r="C30" s="59"/>
      <c r="D30" s="59"/>
      <c r="E30" s="59"/>
      <c r="F30" s="54"/>
      <c r="G30" s="55"/>
      <c r="H30" s="56"/>
      <c r="I30" s="43"/>
      <c r="J30" s="43"/>
      <c r="K30" s="54"/>
      <c r="L30" s="54"/>
      <c r="M30" s="43"/>
      <c r="N30" s="43"/>
      <c r="O30" s="58"/>
      <c r="P30" s="43"/>
      <c r="Q30" s="43"/>
      <c r="R30" s="43"/>
      <c r="S30" s="54"/>
      <c r="T30" s="43">
        <f t="shared" si="4"/>
        <v>0</v>
      </c>
      <c r="U30" s="52" t="str">
        <f t="shared" si="5"/>
        <v>--0</v>
      </c>
    </row>
    <row r="31" spans="1:24" x14ac:dyDescent="0.2">
      <c r="A31" s="52"/>
      <c r="B31" s="43"/>
      <c r="C31" s="59"/>
      <c r="D31" s="59"/>
      <c r="E31" s="59"/>
      <c r="F31" s="54"/>
      <c r="G31" s="55"/>
      <c r="H31" s="56"/>
      <c r="I31" s="43"/>
      <c r="J31" s="43"/>
      <c r="K31" s="54"/>
      <c r="L31" s="54"/>
      <c r="M31" s="43"/>
      <c r="N31" s="43"/>
      <c r="O31" s="58"/>
      <c r="P31" s="43"/>
      <c r="Q31" s="43"/>
      <c r="R31" s="43"/>
      <c r="S31" s="54"/>
      <c r="T31" s="43">
        <f t="shared" si="4"/>
        <v>0</v>
      </c>
      <c r="U31" s="52" t="str">
        <f t="shared" si="5"/>
        <v>--0</v>
      </c>
    </row>
    <row r="32" spans="1:24" x14ac:dyDescent="0.2">
      <c r="A32" s="52"/>
      <c r="B32" s="43"/>
      <c r="C32" s="59"/>
      <c r="D32" s="59"/>
      <c r="E32" s="59"/>
      <c r="F32" s="54"/>
      <c r="G32" s="55"/>
      <c r="H32" s="56"/>
      <c r="I32" s="43"/>
      <c r="J32" s="43"/>
      <c r="K32" s="54"/>
      <c r="L32" s="54"/>
      <c r="M32" s="43"/>
      <c r="N32" s="43"/>
      <c r="O32" s="58"/>
      <c r="P32" s="43"/>
      <c r="Q32" s="43"/>
      <c r="R32" s="43"/>
      <c r="S32" s="54"/>
      <c r="T32" s="43">
        <f t="shared" si="4"/>
        <v>0</v>
      </c>
      <c r="U32" s="52" t="str">
        <f t="shared" si="5"/>
        <v>--0</v>
      </c>
    </row>
    <row r="33" spans="1:21" x14ac:dyDescent="0.2">
      <c r="A33" s="52"/>
      <c r="B33" s="43"/>
      <c r="C33" s="59"/>
      <c r="D33" s="59"/>
      <c r="E33" s="59"/>
      <c r="F33" s="54"/>
      <c r="G33" s="55"/>
      <c r="H33" s="56"/>
      <c r="I33" s="43"/>
      <c r="J33" s="43"/>
      <c r="K33" s="54"/>
      <c r="L33" s="54"/>
      <c r="M33" s="43"/>
      <c r="N33" s="43"/>
      <c r="O33" s="58"/>
      <c r="P33" s="43"/>
      <c r="Q33" s="43"/>
      <c r="R33" s="43"/>
      <c r="S33" s="54"/>
      <c r="T33" s="43">
        <f t="shared" si="4"/>
        <v>0</v>
      </c>
      <c r="U33" s="52" t="str">
        <f t="shared" si="5"/>
        <v>--0</v>
      </c>
    </row>
  </sheetData>
  <autoFilter ref="A15:U15" xr:uid="{BCD390A1-B7DB-4E21-A223-51733EA27714}"/>
  <mergeCells count="13">
    <mergeCell ref="L14:M14"/>
    <mergeCell ref="P12:U13"/>
    <mergeCell ref="G5:R5"/>
    <mergeCell ref="H7:R7"/>
    <mergeCell ref="H6:R6"/>
    <mergeCell ref="G8:I8"/>
    <mergeCell ref="G9:I9"/>
    <mergeCell ref="J8:M8"/>
    <mergeCell ref="J9:M9"/>
    <mergeCell ref="N8:O8"/>
    <mergeCell ref="N9:O9"/>
    <mergeCell ref="Q8:R8"/>
    <mergeCell ref="Q9:R9"/>
  </mergeCells>
  <conditionalFormatting sqref="T16:T33">
    <cfRule type="colorScale" priority="1">
      <colorScale>
        <cfvo type="num" val="3"/>
        <cfvo type="num" val="5"/>
        <cfvo type="num" val="9"/>
        <color rgb="FF00B050"/>
        <color rgb="FFFFFF00"/>
        <color rgb="FFFF0000"/>
      </colorScale>
    </cfRule>
  </conditionalFormatting>
  <dataValidations count="1">
    <dataValidation type="list" allowBlank="1" showInputMessage="1" showErrorMessage="1" sqref="F26:F33" xr:uid="{8C60C9CB-A80E-4905-B597-276EC77EA562}">
      <formula1>#REF!</formula1>
    </dataValidation>
  </dataValidations>
  <pageMargins left="0.7" right="0.7" top="0.75" bottom="0.75" header="0.3" footer="0.3"/>
  <pageSetup scale="25" orientation="portrait" r:id="rId1"/>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BFBDF87-A904-4291-83DA-0CC3AEFCB78F}">
          <x14:formula1>
            <xm:f>Valores!$B$2:$B$6</xm:f>
          </x14:formula1>
          <xm:sqref>F16:F25</xm:sqref>
        </x14:dataValidation>
        <x14:dataValidation type="list" allowBlank="1" showInputMessage="1" showErrorMessage="1" xr:uid="{853E7093-4138-42FE-AD8C-B052D6C94FE5}">
          <x14:formula1>
            <xm:f>Valores!$E$2:$E$4</xm:f>
          </x14:formula1>
          <xm:sqref>N16:O33</xm:sqref>
        </x14:dataValidation>
        <x14:dataValidation type="list" allowBlank="1" showInputMessage="1" showErrorMessage="1" xr:uid="{2376EB5C-72E9-453F-8271-179168679722}">
          <x14:formula1>
            <xm:f>Valores!$K$2:$K$4</xm:f>
          </x14:formula1>
          <xm:sqref>Q16:Q33</xm:sqref>
        </x14:dataValidation>
        <x14:dataValidation type="list" allowBlank="1" showInputMessage="1" showErrorMessage="1" xr:uid="{92683FC2-2F7B-4704-9700-AC5F1A9414E6}">
          <x14:formula1>
            <xm:f>Valores!$M$2:$M$4</xm:f>
          </x14:formula1>
          <xm:sqref>R16:R33</xm:sqref>
        </x14:dataValidation>
        <x14:dataValidation type="list" allowBlank="1" showInputMessage="1" showErrorMessage="1" xr:uid="{B299DF8C-BA13-4588-A16A-D892FDAF8680}">
          <x14:formula1>
            <xm:f>Valores!$I$2:$I$5</xm:f>
          </x14:formula1>
          <xm:sqref>P16:P33</xm:sqref>
        </x14:dataValidation>
        <x14:dataValidation type="list" allowBlank="1" showInputMessage="1" showErrorMessage="1" xr:uid="{EE5CD0FE-9B2F-43A4-87FC-DE789DC96EA1}">
          <x14:formula1>
            <xm:f>Valores!$B$18:$B$19</xm:f>
          </x14:formula1>
          <xm:sqref>J16:J33</xm:sqref>
        </x14:dataValidation>
        <x14:dataValidation type="list" allowBlank="1" showInputMessage="1" showErrorMessage="1" xr:uid="{56C8F157-7181-4BBE-9EDA-61FA0744BC08}">
          <x14:formula1>
            <xm:f>Valores!$A$2:$A$5</xm:f>
          </x14:formula1>
          <xm:sqref>B16:B33</xm:sqref>
        </x14:dataValidation>
        <x14:dataValidation type="list" allowBlank="1" showInputMessage="1" showErrorMessage="1" xr:uid="{F9A46DED-2657-476A-9282-4C35CDCF0CDC}">
          <x14:formula1>
            <xm:f>Valores!$C$2:$C$4</xm:f>
          </x14:formula1>
          <xm:sqref>M16:M33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O85"/>
  <sheetViews>
    <sheetView showGridLines="0" topLeftCell="A7" zoomScale="70" zoomScaleNormal="70" workbookViewId="0">
      <selection activeCell="E17" sqref="E17"/>
    </sheetView>
  </sheetViews>
  <sheetFormatPr baseColWidth="10" defaultColWidth="11.42578125" defaultRowHeight="14.25" x14ac:dyDescent="0.2"/>
  <cols>
    <col min="1" max="1" width="14.7109375" style="44" customWidth="1"/>
    <col min="2" max="2" width="21.28515625" style="44" customWidth="1"/>
    <col min="3" max="3" width="15.7109375" style="44" customWidth="1"/>
    <col min="4" max="4" width="17.140625" style="44" customWidth="1"/>
    <col min="5" max="5" width="19.85546875" style="44" customWidth="1"/>
    <col min="6" max="6" width="18.5703125" style="44" customWidth="1"/>
    <col min="7" max="7" width="20.85546875" style="44" customWidth="1"/>
    <col min="8" max="8" width="27.7109375" style="44" customWidth="1"/>
    <col min="9" max="9" width="17" style="44" customWidth="1"/>
    <col min="10" max="10" width="26.28515625" style="44" customWidth="1"/>
    <col min="11" max="11" width="17" style="44" customWidth="1"/>
    <col min="12" max="16384" width="11.42578125" style="44"/>
  </cols>
  <sheetData>
    <row r="5" spans="1:15" x14ac:dyDescent="0.2">
      <c r="A5" s="109" t="s">
        <v>49</v>
      </c>
      <c r="B5" s="109"/>
      <c r="C5" s="109"/>
      <c r="D5" s="109"/>
      <c r="E5" s="109"/>
      <c r="F5" s="109"/>
      <c r="G5" s="109"/>
      <c r="H5" s="109"/>
      <c r="I5" s="109"/>
      <c r="J5" s="109"/>
      <c r="K5" s="109"/>
      <c r="L5" s="109"/>
      <c r="M5" s="46"/>
      <c r="N5" s="47"/>
      <c r="O5" s="46"/>
    </row>
    <row r="6" spans="1:15" ht="15.75" customHeight="1" x14ac:dyDescent="0.2">
      <c r="A6" s="120" t="s">
        <v>50</v>
      </c>
      <c r="B6" s="121"/>
      <c r="C6" s="122"/>
      <c r="D6" s="126" t="s">
        <v>147</v>
      </c>
      <c r="E6" s="127"/>
      <c r="F6" s="127"/>
      <c r="G6" s="127"/>
      <c r="H6" s="127"/>
      <c r="I6" s="127"/>
      <c r="J6" s="127"/>
      <c r="K6" s="127"/>
      <c r="L6" s="128"/>
      <c r="M6" s="46"/>
      <c r="N6" s="47"/>
      <c r="O6" s="46"/>
    </row>
    <row r="7" spans="1:15" ht="28.5" customHeight="1" x14ac:dyDescent="0.2">
      <c r="A7" s="120" t="s">
        <v>51</v>
      </c>
      <c r="B7" s="121"/>
      <c r="C7" s="122"/>
      <c r="D7" s="126" t="s">
        <v>52</v>
      </c>
      <c r="E7" s="127"/>
      <c r="F7" s="127"/>
      <c r="G7" s="127"/>
      <c r="H7" s="127"/>
      <c r="I7" s="127"/>
      <c r="J7" s="127"/>
      <c r="K7" s="127"/>
      <c r="L7" s="128"/>
      <c r="M7" s="46"/>
      <c r="N7" s="47"/>
      <c r="O7" s="46"/>
    </row>
    <row r="8" spans="1:15" ht="15.75" customHeight="1" x14ac:dyDescent="0.2">
      <c r="A8" s="111" t="s">
        <v>148</v>
      </c>
      <c r="B8" s="111"/>
      <c r="C8" s="111"/>
      <c r="D8" s="111" t="s">
        <v>149</v>
      </c>
      <c r="E8" s="111"/>
      <c r="F8" s="111"/>
      <c r="G8" s="111"/>
      <c r="H8" s="120" t="s">
        <v>150</v>
      </c>
      <c r="I8" s="121"/>
      <c r="J8" s="122"/>
      <c r="K8" s="111" t="s">
        <v>151</v>
      </c>
      <c r="L8" s="111"/>
      <c r="M8" s="46"/>
      <c r="N8" s="47"/>
      <c r="O8" s="46"/>
    </row>
    <row r="9" spans="1:15" x14ac:dyDescent="0.2">
      <c r="A9" s="112">
        <v>45602</v>
      </c>
      <c r="B9" s="110"/>
      <c r="C9" s="110"/>
      <c r="D9" s="110" t="s">
        <v>154</v>
      </c>
      <c r="E9" s="110"/>
      <c r="F9" s="110"/>
      <c r="G9" s="110"/>
      <c r="H9" s="123" t="s">
        <v>153</v>
      </c>
      <c r="I9" s="124"/>
      <c r="J9" s="125"/>
      <c r="K9" s="110" t="s">
        <v>152</v>
      </c>
      <c r="L9" s="110"/>
      <c r="M9" s="46"/>
      <c r="N9" s="47"/>
      <c r="O9" s="46"/>
    </row>
    <row r="10" spans="1:15" x14ac:dyDescent="0.2">
      <c r="A10" s="48"/>
      <c r="C10" s="47"/>
      <c r="H10" s="47"/>
      <c r="I10" s="47"/>
      <c r="J10" s="45"/>
      <c r="K10" s="45"/>
      <c r="L10" s="45"/>
      <c r="M10" s="46"/>
      <c r="N10" s="47"/>
      <c r="O10" s="46"/>
    </row>
    <row r="12" spans="1:15" x14ac:dyDescent="0.2">
      <c r="H12" s="114" t="s">
        <v>7</v>
      </c>
      <c r="I12" s="115"/>
      <c r="J12" s="115"/>
      <c r="K12" s="115"/>
      <c r="L12" s="116"/>
    </row>
    <row r="13" spans="1:15" ht="36.75" customHeight="1" x14ac:dyDescent="0.2">
      <c r="H13" s="117"/>
      <c r="I13" s="118"/>
      <c r="J13" s="118"/>
      <c r="K13" s="118"/>
      <c r="L13" s="119"/>
    </row>
    <row r="14" spans="1:15" s="45" customFormat="1" ht="43.15" customHeight="1" x14ac:dyDescent="0.25">
      <c r="A14" s="51" t="s">
        <v>75</v>
      </c>
      <c r="B14" s="51" t="s">
        <v>0</v>
      </c>
      <c r="C14" s="51" t="s">
        <v>1</v>
      </c>
      <c r="D14" s="51" t="s">
        <v>2</v>
      </c>
      <c r="E14" s="51" t="s">
        <v>3</v>
      </c>
      <c r="F14" s="51" t="s">
        <v>76</v>
      </c>
      <c r="G14" s="51" t="s">
        <v>80</v>
      </c>
      <c r="H14" s="51" t="s">
        <v>8</v>
      </c>
      <c r="I14" s="51" t="s">
        <v>11</v>
      </c>
      <c r="J14" s="51" t="s">
        <v>9</v>
      </c>
      <c r="K14" s="51" t="s">
        <v>81</v>
      </c>
      <c r="L14" s="63" t="s">
        <v>10</v>
      </c>
    </row>
    <row r="15" spans="1:15" s="47" customFormat="1" ht="85.5" x14ac:dyDescent="0.25">
      <c r="A15" s="52">
        <v>1</v>
      </c>
      <c r="B15" s="62" t="s">
        <v>14</v>
      </c>
      <c r="C15" s="54" t="s">
        <v>26</v>
      </c>
      <c r="D15" s="55" t="s">
        <v>184</v>
      </c>
      <c r="E15" s="56" t="s">
        <v>238</v>
      </c>
      <c r="F15" s="54" t="s">
        <v>191</v>
      </c>
      <c r="G15" s="54" t="s">
        <v>192</v>
      </c>
      <c r="H15" s="54" t="s">
        <v>137</v>
      </c>
      <c r="I15" s="54" t="s">
        <v>57</v>
      </c>
      <c r="J15" s="54" t="s">
        <v>57</v>
      </c>
      <c r="K15" s="54" t="s">
        <v>195</v>
      </c>
      <c r="L15" s="54">
        <f>+IF(H15="Pública",1,0)+IF(H15="Pública Reservada",2,0)+IF(H15="Pública Clasificada",3,0)+IF(H15="Pública Restringida",4,0)+IF(I15="Alto",3,0)+IF(I15="Medio",2,0)+IF(I15="Bajo",1,0)+IF(J15="Alto",3,0)+IF(J15="Medio",2,0)+IF(J15="Bajo",1,0)</f>
        <v>8</v>
      </c>
    </row>
    <row r="16" spans="1:15" s="47" customFormat="1" ht="71.25" x14ac:dyDescent="0.25">
      <c r="A16" s="52">
        <v>2</v>
      </c>
      <c r="B16" s="62" t="s">
        <v>14</v>
      </c>
      <c r="C16" s="54" t="s">
        <v>26</v>
      </c>
      <c r="D16" s="55" t="s">
        <v>184</v>
      </c>
      <c r="E16" s="56" t="s">
        <v>232</v>
      </c>
      <c r="F16" s="54" t="s">
        <v>182</v>
      </c>
      <c r="G16" s="54" t="s">
        <v>194</v>
      </c>
      <c r="H16" s="54" t="s">
        <v>137</v>
      </c>
      <c r="I16" s="54" t="s">
        <v>57</v>
      </c>
      <c r="J16" s="54" t="s">
        <v>57</v>
      </c>
      <c r="K16" s="54" t="s">
        <v>195</v>
      </c>
      <c r="L16" s="54">
        <f t="shared" ref="L16:L30" si="0">+IF(H16="Pública",1,0)+IF(H16="Pública Reservada",2,0)+IF(H16="Pública Clasificada",3,0)+IF(H16="Pública Restringida",4,0)+IF(I16="Alto",3,0)+IF(I16="Medio",2,0)+IF(I16="Bajo",1,0)+IF(J16="Alto",3,0)+IF(J16="Medio",2,0)+IF(J16="Bajo",1,0)</f>
        <v>8</v>
      </c>
    </row>
    <row r="17" spans="1:12" s="47" customFormat="1" ht="85.5" x14ac:dyDescent="0.25">
      <c r="A17" s="52">
        <v>3</v>
      </c>
      <c r="B17" s="62" t="s">
        <v>14</v>
      </c>
      <c r="C17" s="54" t="s">
        <v>26</v>
      </c>
      <c r="D17" s="55" t="s">
        <v>193</v>
      </c>
      <c r="E17" s="56" t="s">
        <v>233</v>
      </c>
      <c r="F17" s="54" t="s">
        <v>183</v>
      </c>
      <c r="G17" s="54" t="s">
        <v>172</v>
      </c>
      <c r="H17" s="54" t="s">
        <v>137</v>
      </c>
      <c r="I17" s="54" t="s">
        <v>57</v>
      </c>
      <c r="J17" s="54" t="s">
        <v>57</v>
      </c>
      <c r="K17" s="54" t="s">
        <v>195</v>
      </c>
      <c r="L17" s="54">
        <f t="shared" si="0"/>
        <v>8</v>
      </c>
    </row>
    <row r="18" spans="1:12" s="47" customFormat="1" ht="42.75" x14ac:dyDescent="0.25">
      <c r="A18" s="52">
        <v>4</v>
      </c>
      <c r="B18" s="62" t="s">
        <v>14</v>
      </c>
      <c r="C18" s="54" t="s">
        <v>25</v>
      </c>
      <c r="D18" s="55" t="s">
        <v>236</v>
      </c>
      <c r="E18" s="56" t="s">
        <v>235</v>
      </c>
      <c r="F18" s="54" t="s">
        <v>237</v>
      </c>
      <c r="G18" s="54" t="s">
        <v>194</v>
      </c>
      <c r="H18" s="54" t="s">
        <v>56</v>
      </c>
      <c r="I18" s="54" t="s">
        <v>57</v>
      </c>
      <c r="J18" s="54" t="s">
        <v>57</v>
      </c>
      <c r="K18" s="54" t="s">
        <v>195</v>
      </c>
      <c r="L18" s="54">
        <f t="shared" si="0"/>
        <v>7</v>
      </c>
    </row>
    <row r="19" spans="1:12" s="47" customFormat="1" x14ac:dyDescent="0.25">
      <c r="A19" s="52"/>
      <c r="B19" s="62"/>
      <c r="C19" s="54"/>
      <c r="D19" s="55"/>
      <c r="E19" s="56"/>
      <c r="F19" s="54"/>
      <c r="G19" s="54"/>
      <c r="H19" s="54"/>
      <c r="I19" s="54"/>
      <c r="J19" s="54"/>
      <c r="K19" s="54"/>
      <c r="L19" s="54">
        <f t="shared" si="0"/>
        <v>0</v>
      </c>
    </row>
    <row r="20" spans="1:12" s="47" customFormat="1" x14ac:dyDescent="0.25">
      <c r="A20" s="52"/>
      <c r="B20" s="62"/>
      <c r="C20" s="54"/>
      <c r="D20" s="55"/>
      <c r="E20" s="56"/>
      <c r="F20" s="54"/>
      <c r="G20" s="54"/>
      <c r="H20" s="54"/>
      <c r="I20" s="54"/>
      <c r="J20" s="54"/>
      <c r="K20" s="54"/>
      <c r="L20" s="54">
        <f t="shared" si="0"/>
        <v>0</v>
      </c>
    </row>
    <row r="21" spans="1:12" s="47" customFormat="1" x14ac:dyDescent="0.25">
      <c r="A21" s="52"/>
      <c r="B21" s="62"/>
      <c r="C21" s="54"/>
      <c r="D21" s="55"/>
      <c r="E21" s="56"/>
      <c r="F21" s="54"/>
      <c r="G21" s="54"/>
      <c r="H21" s="54"/>
      <c r="I21" s="54"/>
      <c r="J21" s="54"/>
      <c r="K21" s="54"/>
      <c r="L21" s="54">
        <f t="shared" si="0"/>
        <v>0</v>
      </c>
    </row>
    <row r="22" spans="1:12" s="47" customFormat="1" x14ac:dyDescent="0.25">
      <c r="A22" s="52"/>
      <c r="B22" s="62"/>
      <c r="C22" s="54"/>
      <c r="D22" s="55"/>
      <c r="E22" s="56"/>
      <c r="F22" s="54"/>
      <c r="G22" s="54"/>
      <c r="H22" s="54"/>
      <c r="I22" s="54"/>
      <c r="J22" s="54"/>
      <c r="K22" s="54"/>
      <c r="L22" s="54">
        <f t="shared" si="0"/>
        <v>0</v>
      </c>
    </row>
    <row r="23" spans="1:12" s="47" customFormat="1" x14ac:dyDescent="0.25">
      <c r="A23" s="52"/>
      <c r="B23" s="62"/>
      <c r="C23" s="54"/>
      <c r="D23" s="55"/>
      <c r="E23" s="56"/>
      <c r="F23" s="54"/>
      <c r="G23" s="54"/>
      <c r="H23" s="54"/>
      <c r="I23" s="54"/>
      <c r="J23" s="54"/>
      <c r="K23" s="54"/>
      <c r="L23" s="54">
        <f t="shared" si="0"/>
        <v>0</v>
      </c>
    </row>
    <row r="24" spans="1:12" s="47" customFormat="1" x14ac:dyDescent="0.25">
      <c r="A24" s="52"/>
      <c r="B24" s="62"/>
      <c r="C24" s="54"/>
      <c r="D24" s="55"/>
      <c r="E24" s="56"/>
      <c r="F24" s="54"/>
      <c r="G24" s="54"/>
      <c r="H24" s="54"/>
      <c r="I24" s="54"/>
      <c r="J24" s="54"/>
      <c r="K24" s="54"/>
      <c r="L24" s="54">
        <f t="shared" si="0"/>
        <v>0</v>
      </c>
    </row>
    <row r="25" spans="1:12" s="47" customFormat="1" x14ac:dyDescent="0.25">
      <c r="A25" s="52"/>
      <c r="B25" s="62"/>
      <c r="C25" s="54"/>
      <c r="D25" s="55"/>
      <c r="E25" s="56"/>
      <c r="F25" s="54"/>
      <c r="G25" s="54"/>
      <c r="H25" s="54"/>
      <c r="I25" s="54"/>
      <c r="J25" s="54"/>
      <c r="K25" s="54"/>
      <c r="L25" s="54">
        <f t="shared" si="0"/>
        <v>0</v>
      </c>
    </row>
    <row r="26" spans="1:12" s="47" customFormat="1" x14ac:dyDescent="0.25">
      <c r="A26" s="52"/>
      <c r="B26" s="62"/>
      <c r="C26" s="54"/>
      <c r="D26" s="55"/>
      <c r="E26" s="56"/>
      <c r="F26" s="54"/>
      <c r="G26" s="54"/>
      <c r="H26" s="54"/>
      <c r="I26" s="54"/>
      <c r="J26" s="54"/>
      <c r="K26" s="54"/>
      <c r="L26" s="54">
        <f t="shared" si="0"/>
        <v>0</v>
      </c>
    </row>
    <row r="27" spans="1:12" s="47" customFormat="1" x14ac:dyDescent="0.25">
      <c r="A27" s="52"/>
      <c r="B27" s="62"/>
      <c r="C27" s="54"/>
      <c r="D27" s="55"/>
      <c r="E27" s="56"/>
      <c r="F27" s="54"/>
      <c r="G27" s="54"/>
      <c r="H27" s="54"/>
      <c r="I27" s="54"/>
      <c r="J27" s="54"/>
      <c r="K27" s="54"/>
      <c r="L27" s="54">
        <f t="shared" si="0"/>
        <v>0</v>
      </c>
    </row>
    <row r="28" spans="1:12" s="47" customFormat="1" x14ac:dyDescent="0.25">
      <c r="A28" s="52"/>
      <c r="B28" s="62"/>
      <c r="C28" s="54"/>
      <c r="D28" s="55"/>
      <c r="E28" s="56"/>
      <c r="F28" s="54"/>
      <c r="G28" s="54"/>
      <c r="H28" s="54"/>
      <c r="I28" s="54"/>
      <c r="J28" s="54"/>
      <c r="K28" s="54"/>
      <c r="L28" s="54">
        <f t="shared" si="0"/>
        <v>0</v>
      </c>
    </row>
    <row r="29" spans="1:12" s="47" customFormat="1" x14ac:dyDescent="0.25">
      <c r="A29" s="52"/>
      <c r="B29" s="62"/>
      <c r="C29" s="54"/>
      <c r="D29" s="55"/>
      <c r="E29" s="56"/>
      <c r="F29" s="54"/>
      <c r="G29" s="54"/>
      <c r="H29" s="54"/>
      <c r="I29" s="54"/>
      <c r="J29" s="54"/>
      <c r="K29" s="54"/>
      <c r="L29" s="54">
        <f t="shared" si="0"/>
        <v>0</v>
      </c>
    </row>
    <row r="30" spans="1:12" s="47" customFormat="1" x14ac:dyDescent="0.25">
      <c r="A30" s="52"/>
      <c r="B30" s="62"/>
      <c r="C30" s="54"/>
      <c r="D30" s="55"/>
      <c r="E30" s="56"/>
      <c r="F30" s="54"/>
      <c r="G30" s="54"/>
      <c r="H30" s="54"/>
      <c r="I30" s="54"/>
      <c r="J30" s="54"/>
      <c r="K30" s="54"/>
      <c r="L30" s="54">
        <f t="shared" si="0"/>
        <v>0</v>
      </c>
    </row>
    <row r="31" spans="1:12" s="47" customFormat="1" x14ac:dyDescent="0.25"/>
    <row r="32" spans="1:12" s="47" customFormat="1" x14ac:dyDescent="0.25"/>
    <row r="33" s="47" customFormat="1" x14ac:dyDescent="0.25"/>
    <row r="34" s="47" customFormat="1" x14ac:dyDescent="0.25"/>
    <row r="35" s="47" customFormat="1" x14ac:dyDescent="0.25"/>
    <row r="36" s="47" customFormat="1" x14ac:dyDescent="0.25"/>
    <row r="37" s="47" customFormat="1" x14ac:dyDescent="0.25"/>
    <row r="38" s="47" customFormat="1" x14ac:dyDescent="0.25"/>
    <row r="39" s="47" customFormat="1" x14ac:dyDescent="0.25"/>
    <row r="40" s="47" customFormat="1" x14ac:dyDescent="0.25"/>
    <row r="41" s="47" customFormat="1" x14ac:dyDescent="0.25"/>
    <row r="42" s="47" customFormat="1" x14ac:dyDescent="0.25"/>
    <row r="43" s="47" customFormat="1" x14ac:dyDescent="0.25"/>
    <row r="44" s="47" customFormat="1" x14ac:dyDescent="0.25"/>
    <row r="45" s="47" customFormat="1" x14ac:dyDescent="0.25"/>
    <row r="46" s="47" customFormat="1" x14ac:dyDescent="0.25"/>
    <row r="47" s="47" customFormat="1" x14ac:dyDescent="0.25"/>
    <row r="48" s="47" customFormat="1" x14ac:dyDescent="0.25"/>
    <row r="49" s="47" customFormat="1" x14ac:dyDescent="0.25"/>
    <row r="50" s="47" customFormat="1" x14ac:dyDescent="0.25"/>
    <row r="51" s="47" customFormat="1" x14ac:dyDescent="0.25"/>
    <row r="52" s="47" customFormat="1" x14ac:dyDescent="0.25"/>
    <row r="53" s="47" customFormat="1" x14ac:dyDescent="0.25"/>
    <row r="54" s="47" customFormat="1" x14ac:dyDescent="0.25"/>
    <row r="55" s="47" customFormat="1" x14ac:dyDescent="0.25"/>
    <row r="56" s="47" customFormat="1" x14ac:dyDescent="0.25"/>
    <row r="57" s="47" customFormat="1" x14ac:dyDescent="0.25"/>
    <row r="58" s="47" customFormat="1" x14ac:dyDescent="0.25"/>
    <row r="59" s="47" customFormat="1" x14ac:dyDescent="0.25"/>
    <row r="60" s="47" customFormat="1" x14ac:dyDescent="0.25"/>
    <row r="61" s="47" customFormat="1" x14ac:dyDescent="0.25"/>
    <row r="62" s="47" customFormat="1" x14ac:dyDescent="0.25"/>
    <row r="63" s="47" customFormat="1" x14ac:dyDescent="0.25"/>
    <row r="64" s="47" customFormat="1" x14ac:dyDescent="0.25"/>
    <row r="65" s="47" customFormat="1" x14ac:dyDescent="0.25"/>
    <row r="66" s="47" customFormat="1" x14ac:dyDescent="0.25"/>
    <row r="67" s="47" customFormat="1" x14ac:dyDescent="0.25"/>
    <row r="68" s="47" customFormat="1" x14ac:dyDescent="0.25"/>
    <row r="69" s="47" customFormat="1" x14ac:dyDescent="0.25"/>
    <row r="70" s="47" customFormat="1" x14ac:dyDescent="0.25"/>
    <row r="71" s="47" customFormat="1" x14ac:dyDescent="0.25"/>
    <row r="72" s="47" customFormat="1" x14ac:dyDescent="0.25"/>
    <row r="73" s="47" customFormat="1" x14ac:dyDescent="0.25"/>
    <row r="74" s="47" customFormat="1" x14ac:dyDescent="0.25"/>
    <row r="75" s="47" customFormat="1" x14ac:dyDescent="0.25"/>
    <row r="76" s="47" customFormat="1" x14ac:dyDescent="0.25"/>
    <row r="77" s="47" customFormat="1" x14ac:dyDescent="0.25"/>
    <row r="78" s="47" customFormat="1" x14ac:dyDescent="0.25"/>
    <row r="79" s="47" customFormat="1" x14ac:dyDescent="0.25"/>
    <row r="80" s="47" customFormat="1" x14ac:dyDescent="0.25"/>
    <row r="81" s="47" customFormat="1" x14ac:dyDescent="0.25"/>
    <row r="82" s="47" customFormat="1" x14ac:dyDescent="0.25"/>
    <row r="83" s="47" customFormat="1" x14ac:dyDescent="0.25"/>
    <row r="84" s="47" customFormat="1" x14ac:dyDescent="0.25"/>
    <row r="85" s="47" customFormat="1" x14ac:dyDescent="0.25"/>
  </sheetData>
  <mergeCells count="14">
    <mergeCell ref="H12:L13"/>
    <mergeCell ref="A5:L5"/>
    <mergeCell ref="A8:C8"/>
    <mergeCell ref="D8:G8"/>
    <mergeCell ref="K8:L8"/>
    <mergeCell ref="A9:C9"/>
    <mergeCell ref="D9:G9"/>
    <mergeCell ref="K9:L9"/>
    <mergeCell ref="H8:J8"/>
    <mergeCell ref="H9:J9"/>
    <mergeCell ref="D6:L6"/>
    <mergeCell ref="A7:C7"/>
    <mergeCell ref="A6:C6"/>
    <mergeCell ref="D7:L7"/>
  </mergeCells>
  <conditionalFormatting sqref="L15:L30">
    <cfRule type="colorScale" priority="3">
      <colorScale>
        <cfvo type="num" val="3"/>
        <cfvo type="num" val="5"/>
        <cfvo type="num" val="9"/>
        <color rgb="FF00B050"/>
        <color rgb="FFFFFF00"/>
        <color rgb="FFFF0000"/>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5B1DB756-5D75-4F15-BAD0-32BBD9EAB09C}">
          <x14:formula1>
            <xm:f>Valores!$B$2:$B$6</xm:f>
          </x14:formula1>
          <xm:sqref>C15:C30</xm:sqref>
        </x14:dataValidation>
        <x14:dataValidation type="list" allowBlank="1" showInputMessage="1" showErrorMessage="1" xr:uid="{DE1E88A0-C0BE-4D0C-A50D-6B8A3FC2CBDF}">
          <x14:formula1>
            <xm:f>Valores!$M$2:$M$4</xm:f>
          </x14:formula1>
          <xm:sqref>J15:J30</xm:sqref>
        </x14:dataValidation>
        <x14:dataValidation type="list" allowBlank="1" showInputMessage="1" showErrorMessage="1" xr:uid="{37257F89-FE5F-4165-8A36-A614EDE54A0A}">
          <x14:formula1>
            <xm:f>Valores!$K$2:$K$4</xm:f>
          </x14:formula1>
          <xm:sqref>I15:I30</xm:sqref>
        </x14:dataValidation>
        <x14:dataValidation type="list" allowBlank="1" showInputMessage="1" showErrorMessage="1" xr:uid="{36C84F03-C9DF-424E-AA94-A7E05C9A5E0F}">
          <x14:formula1>
            <xm:f>Valores!$I$2:$I$4</xm:f>
          </x14:formula1>
          <xm:sqref>H16:H30</xm:sqref>
        </x14:dataValidation>
        <x14:dataValidation type="list" allowBlank="1" showInputMessage="1" showErrorMessage="1" xr:uid="{A11F3F6C-7FBD-4B91-876D-41A78448F64D}">
          <x14:formula1>
            <xm:f>Valores!$A$2:$A$5</xm:f>
          </x14:formula1>
          <xm:sqref>B15:B30</xm:sqref>
        </x14:dataValidation>
        <x14:dataValidation type="list" allowBlank="1" showInputMessage="1" showErrorMessage="1" xr:uid="{680AD8B9-C97D-42BD-AD77-FC6BDACD34FD}">
          <x14:formula1>
            <xm:f>Valores!$I$2:$I$5</xm:f>
          </x14:formula1>
          <xm:sqref>H15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O35"/>
  <sheetViews>
    <sheetView showGridLines="0" tabSelected="1" zoomScale="70" zoomScaleNormal="70" workbookViewId="0">
      <selection activeCell="E16" sqref="E16"/>
    </sheetView>
  </sheetViews>
  <sheetFormatPr baseColWidth="10" defaultRowHeight="15" x14ac:dyDescent="0.25"/>
  <cols>
    <col min="1" max="1" width="18" bestFit="1" customWidth="1"/>
    <col min="2" max="2" width="30.5703125" style="2" customWidth="1"/>
    <col min="3" max="3" width="36.42578125" customWidth="1"/>
    <col min="4" max="4" width="34.7109375" customWidth="1"/>
    <col min="6" max="6" width="22.7109375" customWidth="1"/>
    <col min="7" max="7" width="30.7109375" style="3" customWidth="1"/>
    <col min="8" max="8" width="15.28515625" customWidth="1"/>
  </cols>
  <sheetData>
    <row r="6" spans="1:15" x14ac:dyDescent="0.25">
      <c r="A6" s="129"/>
      <c r="B6" s="129"/>
    </row>
    <row r="7" spans="1:15" x14ac:dyDescent="0.25">
      <c r="A7" s="65"/>
      <c r="B7" s="64"/>
      <c r="G7"/>
    </row>
    <row r="8" spans="1:15" s="44" customFormat="1" x14ac:dyDescent="0.25">
      <c r="A8" s="109" t="s">
        <v>49</v>
      </c>
      <c r="B8" s="109"/>
      <c r="C8" s="109"/>
      <c r="D8" s="109"/>
      <c r="E8" s="109"/>
      <c r="F8" s="109"/>
      <c r="G8" s="109"/>
      <c r="H8" s="109"/>
      <c r="I8"/>
      <c r="J8"/>
      <c r="K8"/>
      <c r="L8"/>
      <c r="M8" s="46"/>
      <c r="N8" s="47"/>
      <c r="O8" s="46"/>
    </row>
    <row r="9" spans="1:15" s="44" customFormat="1" ht="15.75" customHeight="1" x14ac:dyDescent="0.25">
      <c r="A9" s="111" t="s">
        <v>50</v>
      </c>
      <c r="B9" s="111"/>
      <c r="C9" s="110" t="s">
        <v>147</v>
      </c>
      <c r="D9" s="110"/>
      <c r="E9" s="110"/>
      <c r="F9" s="110"/>
      <c r="G9" s="110"/>
      <c r="H9" s="110"/>
      <c r="I9"/>
      <c r="J9"/>
      <c r="K9"/>
      <c r="L9"/>
      <c r="M9" s="46"/>
      <c r="N9" s="47"/>
      <c r="O9" s="46"/>
    </row>
    <row r="10" spans="1:15" s="44" customFormat="1" ht="28.5" customHeight="1" x14ac:dyDescent="0.25">
      <c r="A10" s="111" t="s">
        <v>51</v>
      </c>
      <c r="B10" s="111"/>
      <c r="C10" s="110" t="s">
        <v>52</v>
      </c>
      <c r="D10" s="110"/>
      <c r="E10" s="110"/>
      <c r="F10" s="110"/>
      <c r="G10" s="110"/>
      <c r="H10" s="110"/>
      <c r="I10"/>
      <c r="J10"/>
      <c r="K10"/>
      <c r="L10"/>
      <c r="M10" s="46"/>
      <c r="N10" s="47"/>
      <c r="O10" s="46"/>
    </row>
    <row r="11" spans="1:15" s="44" customFormat="1" ht="15.75" customHeight="1" x14ac:dyDescent="0.25">
      <c r="A11" s="111" t="s">
        <v>148</v>
      </c>
      <c r="B11" s="111"/>
      <c r="C11" s="111" t="s">
        <v>149</v>
      </c>
      <c r="D11" s="111"/>
      <c r="E11" s="111" t="s">
        <v>150</v>
      </c>
      <c r="F11" s="111"/>
      <c r="G11" s="111" t="s">
        <v>151</v>
      </c>
      <c r="H11" s="111"/>
      <c r="I11"/>
      <c r="J11"/>
      <c r="K11"/>
      <c r="L11"/>
      <c r="M11" s="46"/>
      <c r="N11" s="47"/>
      <c r="O11" s="46"/>
    </row>
    <row r="12" spans="1:15" s="44" customFormat="1" x14ac:dyDescent="0.25">
      <c r="A12" s="112">
        <v>45602</v>
      </c>
      <c r="B12" s="112"/>
      <c r="C12" s="110" t="s">
        <v>154</v>
      </c>
      <c r="D12" s="110"/>
      <c r="E12" s="113" t="s">
        <v>153</v>
      </c>
      <c r="F12" s="113"/>
      <c r="G12" s="110" t="s">
        <v>152</v>
      </c>
      <c r="H12" s="110"/>
      <c r="I12"/>
      <c r="J12"/>
      <c r="K12"/>
      <c r="L12"/>
      <c r="M12" s="46"/>
      <c r="N12" s="47"/>
      <c r="O12" s="46"/>
    </row>
    <row r="13" spans="1:15" x14ac:dyDescent="0.25">
      <c r="A13" s="2"/>
      <c r="B13" s="64"/>
      <c r="G13"/>
    </row>
    <row r="14" spans="1:15" s="1" customFormat="1" x14ac:dyDescent="0.25">
      <c r="A14" s="60" t="s">
        <v>75</v>
      </c>
      <c r="B14" s="60" t="s">
        <v>0</v>
      </c>
      <c r="C14" s="61" t="s">
        <v>2</v>
      </c>
      <c r="D14" s="60" t="s">
        <v>3</v>
      </c>
      <c r="E14" s="60" t="s">
        <v>48</v>
      </c>
      <c r="F14" s="60" t="s">
        <v>53</v>
      </c>
      <c r="G14" s="60" t="s">
        <v>43</v>
      </c>
      <c r="H14" s="61" t="s">
        <v>125</v>
      </c>
    </row>
    <row r="15" spans="1:15" s="1" customFormat="1" ht="48" customHeight="1" x14ac:dyDescent="0.25">
      <c r="A15" s="43">
        <v>1</v>
      </c>
      <c r="B15" s="67" t="s">
        <v>14</v>
      </c>
      <c r="C15" s="66" t="s">
        <v>191</v>
      </c>
      <c r="D15" s="66" t="s">
        <v>234</v>
      </c>
      <c r="E15" s="68" t="s">
        <v>36</v>
      </c>
      <c r="F15" s="68" t="s">
        <v>42</v>
      </c>
      <c r="G15" s="68" t="s">
        <v>46</v>
      </c>
      <c r="H15" s="43">
        <f>+IF(E15="Planta",1,0)+IF(E15="Contratista",2,0)+IF(E15="Proveedor",3,0)+IF(F15="Operativo",1,0)+IF(F15="Táctico",2,0)+IF(F15="Estratégico",3,0)+IF(G15="Existe transferencia de conocimiento",1,0)+IF(G15="No existe transferencia de conocimiento",3,0)+IF(G15="Tiene respaldo",2,0)+IF(G15="No tiene respaldo",3,0)</f>
        <v>6</v>
      </c>
    </row>
    <row r="16" spans="1:15" s="1" customFormat="1" ht="197.45" customHeight="1" x14ac:dyDescent="0.25">
      <c r="A16" s="43">
        <v>2</v>
      </c>
      <c r="B16" s="67" t="s">
        <v>14</v>
      </c>
      <c r="C16" s="66" t="s">
        <v>182</v>
      </c>
      <c r="D16" s="66" t="s">
        <v>211</v>
      </c>
      <c r="E16" s="68" t="s">
        <v>36</v>
      </c>
      <c r="F16" s="68" t="s">
        <v>41</v>
      </c>
      <c r="G16" s="68" t="s">
        <v>46</v>
      </c>
      <c r="H16" s="43">
        <f>+IF(E16="Planta",1,0)+IF(E16="Contratista",2,0)+IF(E16="Proveedor",3,0)+IF(F16="Operativo",1,0)+IF(F16="Táctico",2,0)+IF(F16="Estratégico",3,0)+IF(G16="Existe transferencia de conocimiento",1,0)+IF(G16="No existe transferencia de conocimiento",3,0)+IF(G16="Tiene respaldo",2,0)+IF(G16="No tiene respaldo",3,0)</f>
        <v>3</v>
      </c>
    </row>
    <row r="17" spans="1:8" s="1" customFormat="1" ht="121.9" customHeight="1" x14ac:dyDescent="0.25">
      <c r="A17" s="43">
        <v>3</v>
      </c>
      <c r="B17" s="67" t="s">
        <v>14</v>
      </c>
      <c r="C17" s="66" t="s">
        <v>183</v>
      </c>
      <c r="D17" s="66" t="s">
        <v>201</v>
      </c>
      <c r="E17" s="68" t="s">
        <v>36</v>
      </c>
      <c r="F17" s="68" t="s">
        <v>41</v>
      </c>
      <c r="G17" s="68" t="s">
        <v>46</v>
      </c>
      <c r="H17" s="43">
        <f t="shared" ref="H17:H35" si="0">+IF(E17="Planta",1,0)+IF(E17="Contratista",2,0)+IF(E17="Proveedor",3,0)+IF(F17="Operativo",1,0)+IF(F17="Táctico",2,0)+IF(F17="Estratégico",3,0)+IF(G17="Existe transferencia de conocimiento",1,0)+IF(G17="No existe transferencia de conocimiento",3,0)+IF(G17="Tiene respaldo",2,0)+IF(G17="No tiene respaldo",3,0)</f>
        <v>3</v>
      </c>
    </row>
    <row r="18" spans="1:8" s="1" customFormat="1" ht="100.9" customHeight="1" x14ac:dyDescent="0.25">
      <c r="A18" s="43">
        <v>4</v>
      </c>
      <c r="B18" s="67" t="s">
        <v>14</v>
      </c>
      <c r="C18" s="66" t="s">
        <v>202</v>
      </c>
      <c r="D18" s="66" t="s">
        <v>203</v>
      </c>
      <c r="E18" s="68" t="s">
        <v>36</v>
      </c>
      <c r="F18" s="68" t="s">
        <v>39</v>
      </c>
      <c r="G18" s="68" t="s">
        <v>46</v>
      </c>
      <c r="H18" s="43">
        <f t="shared" si="0"/>
        <v>4</v>
      </c>
    </row>
    <row r="19" spans="1:8" s="1" customFormat="1" ht="197.45" customHeight="1" x14ac:dyDescent="0.25">
      <c r="A19" s="43">
        <v>5</v>
      </c>
      <c r="B19" s="67" t="s">
        <v>14</v>
      </c>
      <c r="C19" s="66" t="s">
        <v>204</v>
      </c>
      <c r="D19" s="66" t="s">
        <v>205</v>
      </c>
      <c r="E19" s="68" t="s">
        <v>36</v>
      </c>
      <c r="F19" s="68" t="s">
        <v>39</v>
      </c>
      <c r="G19" s="68" t="s">
        <v>46</v>
      </c>
      <c r="H19" s="43">
        <f t="shared" si="0"/>
        <v>4</v>
      </c>
    </row>
    <row r="20" spans="1:8" s="1" customFormat="1" ht="111" customHeight="1" x14ac:dyDescent="0.25">
      <c r="A20" s="43">
        <v>6</v>
      </c>
      <c r="B20" s="69" t="s">
        <v>14</v>
      </c>
      <c r="C20" s="70" t="s">
        <v>206</v>
      </c>
      <c r="D20" s="70" t="s">
        <v>203</v>
      </c>
      <c r="E20" s="71" t="s">
        <v>36</v>
      </c>
      <c r="F20" s="71" t="s">
        <v>39</v>
      </c>
      <c r="G20" s="71" t="s">
        <v>46</v>
      </c>
      <c r="H20" s="43">
        <f t="shared" si="0"/>
        <v>4</v>
      </c>
    </row>
    <row r="21" spans="1:8" s="1" customFormat="1" ht="118.15" customHeight="1" x14ac:dyDescent="0.25">
      <c r="A21" s="43">
        <v>7</v>
      </c>
      <c r="B21" s="69" t="s">
        <v>14</v>
      </c>
      <c r="C21" s="70" t="s">
        <v>206</v>
      </c>
      <c r="D21" s="70" t="s">
        <v>203</v>
      </c>
      <c r="E21" s="71" t="s">
        <v>36</v>
      </c>
      <c r="F21" s="71" t="s">
        <v>39</v>
      </c>
      <c r="G21" s="71" t="s">
        <v>46</v>
      </c>
      <c r="H21" s="43">
        <f t="shared" si="0"/>
        <v>4</v>
      </c>
    </row>
    <row r="22" spans="1:8" s="1" customFormat="1" ht="94.9" customHeight="1" x14ac:dyDescent="0.25">
      <c r="A22" s="43">
        <v>8</v>
      </c>
      <c r="B22" s="69" t="s">
        <v>14</v>
      </c>
      <c r="C22" s="70" t="s">
        <v>207</v>
      </c>
      <c r="D22" s="70" t="s">
        <v>208</v>
      </c>
      <c r="E22" s="71" t="s">
        <v>37</v>
      </c>
      <c r="F22" s="71" t="s">
        <v>39</v>
      </c>
      <c r="G22" s="71" t="s">
        <v>46</v>
      </c>
      <c r="H22" s="43">
        <f t="shared" si="0"/>
        <v>5</v>
      </c>
    </row>
    <row r="23" spans="1:8" s="1" customFormat="1" ht="99.6" customHeight="1" x14ac:dyDescent="0.25">
      <c r="A23" s="43">
        <v>9</v>
      </c>
      <c r="B23" s="69" t="s">
        <v>14</v>
      </c>
      <c r="C23" s="70" t="s">
        <v>209</v>
      </c>
      <c r="D23" s="70" t="s">
        <v>210</v>
      </c>
      <c r="E23" s="71" t="s">
        <v>37</v>
      </c>
      <c r="F23" s="71" t="s">
        <v>39</v>
      </c>
      <c r="G23" s="71" t="s">
        <v>46</v>
      </c>
      <c r="H23" s="43">
        <f t="shared" si="0"/>
        <v>5</v>
      </c>
    </row>
    <row r="24" spans="1:8" s="1" customFormat="1" ht="114" x14ac:dyDescent="0.25">
      <c r="A24" s="43">
        <v>10</v>
      </c>
      <c r="B24" s="69" t="s">
        <v>14</v>
      </c>
      <c r="C24" s="70" t="s">
        <v>212</v>
      </c>
      <c r="D24" s="70" t="s">
        <v>213</v>
      </c>
      <c r="E24" s="71" t="s">
        <v>36</v>
      </c>
      <c r="F24" s="71" t="s">
        <v>39</v>
      </c>
      <c r="G24" s="71" t="s">
        <v>46</v>
      </c>
      <c r="H24" s="43">
        <f t="shared" si="0"/>
        <v>4</v>
      </c>
    </row>
    <row r="25" spans="1:8" s="1" customFormat="1" ht="114" x14ac:dyDescent="0.25">
      <c r="A25" s="43">
        <v>11</v>
      </c>
      <c r="B25" s="69" t="s">
        <v>14</v>
      </c>
      <c r="C25" s="70" t="s">
        <v>214</v>
      </c>
      <c r="D25" s="70" t="s">
        <v>215</v>
      </c>
      <c r="E25" s="71" t="s">
        <v>36</v>
      </c>
      <c r="F25" s="71" t="s">
        <v>39</v>
      </c>
      <c r="G25" s="71" t="s">
        <v>46</v>
      </c>
      <c r="H25" s="43">
        <f t="shared" si="0"/>
        <v>4</v>
      </c>
    </row>
    <row r="26" spans="1:8" s="1" customFormat="1" ht="114" x14ac:dyDescent="0.25">
      <c r="A26" s="43">
        <v>12</v>
      </c>
      <c r="B26" s="69" t="s">
        <v>14</v>
      </c>
      <c r="C26" s="70" t="s">
        <v>216</v>
      </c>
      <c r="D26" s="70" t="s">
        <v>215</v>
      </c>
      <c r="E26" s="71" t="s">
        <v>36</v>
      </c>
      <c r="F26" s="71" t="s">
        <v>39</v>
      </c>
      <c r="G26" s="71" t="s">
        <v>46</v>
      </c>
      <c r="H26" s="43">
        <f t="shared" si="0"/>
        <v>4</v>
      </c>
    </row>
    <row r="27" spans="1:8" s="1" customFormat="1" ht="85.5" x14ac:dyDescent="0.25">
      <c r="A27" s="43">
        <v>13</v>
      </c>
      <c r="B27" s="69" t="s">
        <v>14</v>
      </c>
      <c r="C27" s="70" t="s">
        <v>217</v>
      </c>
      <c r="D27" s="70" t="s">
        <v>218</v>
      </c>
      <c r="E27" s="71" t="s">
        <v>37</v>
      </c>
      <c r="F27" s="71" t="s">
        <v>39</v>
      </c>
      <c r="G27" s="71" t="s">
        <v>46</v>
      </c>
      <c r="H27" s="43">
        <f t="shared" si="0"/>
        <v>5</v>
      </c>
    </row>
    <row r="28" spans="1:8" s="1" customFormat="1" ht="168" customHeight="1" x14ac:dyDescent="0.25">
      <c r="A28" s="43">
        <v>14</v>
      </c>
      <c r="B28" s="69" t="s">
        <v>14</v>
      </c>
      <c r="C28" s="70" t="s">
        <v>219</v>
      </c>
      <c r="D28" s="70" t="s">
        <v>220</v>
      </c>
      <c r="E28" s="71" t="s">
        <v>37</v>
      </c>
      <c r="F28" s="71" t="s">
        <v>39</v>
      </c>
      <c r="G28" s="71" t="s">
        <v>46</v>
      </c>
      <c r="H28" s="43">
        <f t="shared" si="0"/>
        <v>5</v>
      </c>
    </row>
    <row r="29" spans="1:8" s="1" customFormat="1" ht="85.5" x14ac:dyDescent="0.25">
      <c r="A29" s="43">
        <v>15</v>
      </c>
      <c r="B29" s="69" t="s">
        <v>14</v>
      </c>
      <c r="C29" s="70" t="s">
        <v>221</v>
      </c>
      <c r="D29" s="70" t="s">
        <v>218</v>
      </c>
      <c r="E29" s="71" t="s">
        <v>37</v>
      </c>
      <c r="F29" s="71" t="s">
        <v>39</v>
      </c>
      <c r="G29" s="71" t="s">
        <v>46</v>
      </c>
      <c r="H29" s="43">
        <f t="shared" si="0"/>
        <v>5</v>
      </c>
    </row>
    <row r="30" spans="1:8" s="1" customFormat="1" ht="132" customHeight="1" x14ac:dyDescent="0.25">
      <c r="A30" s="43">
        <v>16</v>
      </c>
      <c r="B30" s="69" t="s">
        <v>14</v>
      </c>
      <c r="C30" s="70" t="s">
        <v>222</v>
      </c>
      <c r="D30" s="70" t="s">
        <v>223</v>
      </c>
      <c r="E30" s="71" t="s">
        <v>36</v>
      </c>
      <c r="F30" s="71" t="s">
        <v>39</v>
      </c>
      <c r="G30" s="71" t="s">
        <v>46</v>
      </c>
      <c r="H30" s="43">
        <f t="shared" si="0"/>
        <v>4</v>
      </c>
    </row>
    <row r="31" spans="1:8" s="1" customFormat="1" ht="181.9" customHeight="1" x14ac:dyDescent="0.25">
      <c r="A31" s="43">
        <v>17</v>
      </c>
      <c r="B31" s="69" t="s">
        <v>14</v>
      </c>
      <c r="C31" s="70" t="s">
        <v>224</v>
      </c>
      <c r="D31" s="70" t="s">
        <v>225</v>
      </c>
      <c r="E31" s="71" t="s">
        <v>36</v>
      </c>
      <c r="F31" s="71" t="s">
        <v>39</v>
      </c>
      <c r="G31" s="71" t="s">
        <v>46</v>
      </c>
      <c r="H31" s="43">
        <f t="shared" si="0"/>
        <v>4</v>
      </c>
    </row>
    <row r="32" spans="1:8" s="1" customFormat="1" ht="141" customHeight="1" x14ac:dyDescent="0.25">
      <c r="A32" s="43">
        <v>18</v>
      </c>
      <c r="B32" s="69" t="s">
        <v>14</v>
      </c>
      <c r="C32" s="70" t="s">
        <v>226</v>
      </c>
      <c r="D32" s="70" t="s">
        <v>227</v>
      </c>
      <c r="E32" s="71" t="s">
        <v>36</v>
      </c>
      <c r="F32" s="71" t="s">
        <v>39</v>
      </c>
      <c r="G32" s="71" t="s">
        <v>46</v>
      </c>
      <c r="H32" s="43">
        <f t="shared" si="0"/>
        <v>4</v>
      </c>
    </row>
    <row r="33" spans="1:8" s="1" customFormat="1" ht="145.9" customHeight="1" x14ac:dyDescent="0.25">
      <c r="A33" s="43">
        <v>19</v>
      </c>
      <c r="B33" s="69" t="s">
        <v>14</v>
      </c>
      <c r="C33" s="70" t="s">
        <v>206</v>
      </c>
      <c r="D33" s="70" t="s">
        <v>223</v>
      </c>
      <c r="E33" s="71" t="s">
        <v>36</v>
      </c>
      <c r="F33" s="71" t="s">
        <v>39</v>
      </c>
      <c r="G33" s="71" t="s">
        <v>46</v>
      </c>
      <c r="H33" s="43">
        <f t="shared" si="0"/>
        <v>4</v>
      </c>
    </row>
    <row r="34" spans="1:8" s="1" customFormat="1" ht="141.6" customHeight="1" x14ac:dyDescent="0.25">
      <c r="A34" s="43">
        <v>20</v>
      </c>
      <c r="B34" s="69" t="s">
        <v>14</v>
      </c>
      <c r="C34" s="70" t="s">
        <v>228</v>
      </c>
      <c r="D34" s="70" t="s">
        <v>229</v>
      </c>
      <c r="E34" s="71" t="s">
        <v>37</v>
      </c>
      <c r="F34" s="71" t="s">
        <v>39</v>
      </c>
      <c r="G34" s="71" t="s">
        <v>46</v>
      </c>
      <c r="H34" s="43">
        <f t="shared" si="0"/>
        <v>5</v>
      </c>
    </row>
    <row r="35" spans="1:8" ht="139.9" customHeight="1" x14ac:dyDescent="0.25">
      <c r="A35" s="43">
        <v>21</v>
      </c>
      <c r="B35" s="69" t="s">
        <v>14</v>
      </c>
      <c r="C35" s="70" t="s">
        <v>230</v>
      </c>
      <c r="D35" s="70" t="s">
        <v>231</v>
      </c>
      <c r="E35" s="71" t="s">
        <v>37</v>
      </c>
      <c r="F35" s="71" t="s">
        <v>39</v>
      </c>
      <c r="G35" s="71" t="s">
        <v>46</v>
      </c>
      <c r="H35" s="43">
        <f t="shared" si="0"/>
        <v>5</v>
      </c>
    </row>
  </sheetData>
  <mergeCells count="14">
    <mergeCell ref="A12:B12"/>
    <mergeCell ref="C9:H9"/>
    <mergeCell ref="C10:H10"/>
    <mergeCell ref="E11:F11"/>
    <mergeCell ref="E12:F12"/>
    <mergeCell ref="G11:H11"/>
    <mergeCell ref="G12:H12"/>
    <mergeCell ref="C11:D11"/>
    <mergeCell ref="C12:D12"/>
    <mergeCell ref="A8:H8"/>
    <mergeCell ref="A6:B6"/>
    <mergeCell ref="A9:B9"/>
    <mergeCell ref="A10:B10"/>
    <mergeCell ref="A11:B11"/>
  </mergeCells>
  <conditionalFormatting sqref="H15:H35">
    <cfRule type="colorScale" priority="2">
      <colorScale>
        <cfvo type="num" val="3"/>
        <cfvo type="num" val="5"/>
        <cfvo type="num" val="9"/>
        <color rgb="FF00B050"/>
        <color rgb="FFFFFF00"/>
        <color rgb="FFFF0000"/>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8ECB6CF5-F5E5-41D2-A83E-B8D27C47EA16}">
          <x14:formula1>
            <xm:f>Valores!$C$13:$C$15</xm:f>
          </x14:formula1>
          <xm:sqref>E15:E35</xm:sqref>
        </x14:dataValidation>
        <x14:dataValidation type="list" allowBlank="1" showInputMessage="1" showErrorMessage="1" xr:uid="{A920EE84-C9EC-42E9-AD04-C963857EAB24}">
          <x14:formula1>
            <xm:f>Valores!$E$13:$E$15</xm:f>
          </x14:formula1>
          <xm:sqref>F15:F35</xm:sqref>
        </x14:dataValidation>
        <x14:dataValidation type="list" allowBlank="1" showInputMessage="1" showErrorMessage="1" xr:uid="{02F481D1-7196-46DD-B1C4-BB0F0F9F6FCA}">
          <x14:formula1>
            <xm:f>Valores!$G$13:$G$16</xm:f>
          </x14:formula1>
          <xm:sqref>G15:G35</xm:sqref>
        </x14:dataValidation>
        <x14:dataValidation type="list" allowBlank="1" showInputMessage="1" showErrorMessage="1" xr:uid="{FA9D9631-B36D-440E-AB3A-6AB6ABCE719B}">
          <x14:formula1>
            <xm:f>Valores!$A$2:$A$5</xm:f>
          </x14:formula1>
          <xm:sqref>B15:B35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5AE03-45F8-4AC3-8F9F-82DD830D258F}">
  <dimension ref="A1:Y28"/>
  <sheetViews>
    <sheetView showGridLines="0" zoomScale="80" zoomScaleNormal="80" workbookViewId="0">
      <selection activeCell="A18" sqref="A18"/>
    </sheetView>
  </sheetViews>
  <sheetFormatPr baseColWidth="10" defaultRowHeight="15" x14ac:dyDescent="0.25"/>
  <cols>
    <col min="1" max="1" width="36.140625" bestFit="1" customWidth="1"/>
    <col min="2" max="2" width="26.140625" bestFit="1" customWidth="1"/>
    <col min="3" max="3" width="14.140625" bestFit="1" customWidth="1"/>
    <col min="4" max="4" width="3.5703125" bestFit="1" customWidth="1"/>
    <col min="5" max="5" width="17.85546875" bestFit="1" customWidth="1"/>
    <col min="6" max="6" width="3.5703125" bestFit="1" customWidth="1"/>
    <col min="7" max="7" width="14.85546875" customWidth="1"/>
    <col min="8" max="8" width="3.5703125" bestFit="1" customWidth="1"/>
    <col min="9" max="9" width="16.5703125" customWidth="1"/>
    <col min="10" max="10" width="9.7109375" bestFit="1" customWidth="1"/>
    <col min="11" max="11" width="18.42578125" customWidth="1"/>
    <col min="12" max="12" width="4.140625" customWidth="1"/>
    <col min="13" max="13" width="18.140625" customWidth="1"/>
    <col min="18" max="18" width="23.42578125" customWidth="1"/>
    <col min="19" max="19" width="26" customWidth="1"/>
    <col min="21" max="21" width="13.5703125" customWidth="1"/>
    <col min="22" max="22" width="14.28515625" customWidth="1"/>
    <col min="23" max="25" width="29.5703125" customWidth="1"/>
  </cols>
  <sheetData>
    <row r="1" spans="1:25" ht="60" x14ac:dyDescent="0.25">
      <c r="A1" s="15" t="s">
        <v>0</v>
      </c>
      <c r="B1" s="15" t="s">
        <v>23</v>
      </c>
      <c r="C1" s="16" t="s">
        <v>29</v>
      </c>
      <c r="D1" s="15"/>
      <c r="E1" s="16" t="s">
        <v>4</v>
      </c>
      <c r="F1" s="15"/>
      <c r="G1" s="16" t="s">
        <v>5</v>
      </c>
      <c r="H1" s="15"/>
      <c r="I1" s="16" t="s">
        <v>8</v>
      </c>
      <c r="J1" s="16" t="s">
        <v>86</v>
      </c>
      <c r="K1" s="16" t="s">
        <v>11</v>
      </c>
      <c r="L1" s="16" t="s">
        <v>86</v>
      </c>
      <c r="M1" s="16" t="s">
        <v>9</v>
      </c>
      <c r="N1" s="16" t="s">
        <v>86</v>
      </c>
      <c r="P1" s="136" t="s">
        <v>108</v>
      </c>
      <c r="Q1" s="137"/>
      <c r="R1" s="137"/>
      <c r="S1" s="138"/>
      <c r="U1" s="130" t="s">
        <v>112</v>
      </c>
      <c r="V1" s="130"/>
      <c r="W1" s="130"/>
      <c r="X1" s="130"/>
      <c r="Y1" s="130"/>
    </row>
    <row r="2" spans="1:25" ht="30" x14ac:dyDescent="0.25">
      <c r="A2" s="4" t="s">
        <v>14</v>
      </c>
      <c r="B2" s="4" t="s">
        <v>24</v>
      </c>
      <c r="C2" s="4" t="s">
        <v>30</v>
      </c>
      <c r="D2" s="4"/>
      <c r="E2" s="4" t="s">
        <v>32</v>
      </c>
      <c r="F2" s="4"/>
      <c r="G2" s="4" t="s">
        <v>32</v>
      </c>
      <c r="H2" s="4"/>
      <c r="I2" s="5" t="s">
        <v>56</v>
      </c>
      <c r="J2" s="4">
        <v>1</v>
      </c>
      <c r="K2" s="4" t="s">
        <v>57</v>
      </c>
      <c r="L2" s="4">
        <v>3</v>
      </c>
      <c r="M2" s="4" t="s">
        <v>57</v>
      </c>
      <c r="N2" s="4">
        <v>3</v>
      </c>
      <c r="P2" s="34" t="s">
        <v>95</v>
      </c>
      <c r="Q2" s="34" t="s">
        <v>96</v>
      </c>
      <c r="R2" s="37" t="s">
        <v>97</v>
      </c>
      <c r="S2" s="38" t="s">
        <v>98</v>
      </c>
      <c r="U2" s="39" t="s">
        <v>95</v>
      </c>
      <c r="V2" s="39" t="s">
        <v>96</v>
      </c>
      <c r="W2" s="34" t="s">
        <v>113</v>
      </c>
      <c r="X2" s="37" t="s">
        <v>97</v>
      </c>
      <c r="Y2" s="34" t="s">
        <v>98</v>
      </c>
    </row>
    <row r="3" spans="1:25" ht="114" x14ac:dyDescent="0.25">
      <c r="A3" s="4" t="s">
        <v>15</v>
      </c>
      <c r="B3" s="4" t="s">
        <v>25</v>
      </c>
      <c r="C3" s="4" t="s">
        <v>31</v>
      </c>
      <c r="D3" s="4"/>
      <c r="E3" s="4" t="s">
        <v>33</v>
      </c>
      <c r="F3" s="4"/>
      <c r="G3" s="4" t="s">
        <v>33</v>
      </c>
      <c r="H3" s="4"/>
      <c r="I3" s="5" t="s">
        <v>137</v>
      </c>
      <c r="J3" s="4">
        <v>2</v>
      </c>
      <c r="K3" s="4" t="s">
        <v>54</v>
      </c>
      <c r="L3" s="4">
        <v>2</v>
      </c>
      <c r="M3" s="4" t="s">
        <v>54</v>
      </c>
      <c r="N3" s="4">
        <v>2</v>
      </c>
      <c r="P3" s="17" t="s">
        <v>99</v>
      </c>
      <c r="Q3" s="17">
        <v>3</v>
      </c>
      <c r="R3" s="18" t="s">
        <v>102</v>
      </c>
      <c r="S3" s="18" t="s">
        <v>103</v>
      </c>
      <c r="U3" s="17" t="s">
        <v>99</v>
      </c>
      <c r="V3" s="17">
        <v>3</v>
      </c>
      <c r="W3" s="22" t="s">
        <v>114</v>
      </c>
      <c r="X3" s="22" t="s">
        <v>115</v>
      </c>
      <c r="Y3" s="22" t="s">
        <v>116</v>
      </c>
    </row>
    <row r="4" spans="1:25" ht="114" x14ac:dyDescent="0.25">
      <c r="A4" s="4" t="s">
        <v>16</v>
      </c>
      <c r="B4" s="4" t="s">
        <v>26</v>
      </c>
      <c r="C4" s="4" t="s">
        <v>34</v>
      </c>
      <c r="D4" s="4"/>
      <c r="E4" s="4" t="s">
        <v>34</v>
      </c>
      <c r="F4" s="4"/>
      <c r="G4" s="4" t="s">
        <v>34</v>
      </c>
      <c r="H4" s="4"/>
      <c r="I4" s="5" t="s">
        <v>138</v>
      </c>
      <c r="J4" s="4">
        <v>3</v>
      </c>
      <c r="K4" s="4" t="s">
        <v>55</v>
      </c>
      <c r="L4" s="4">
        <v>1</v>
      </c>
      <c r="M4" s="4" t="s">
        <v>55</v>
      </c>
      <c r="N4" s="4">
        <v>1</v>
      </c>
      <c r="P4" s="19" t="s">
        <v>100</v>
      </c>
      <c r="Q4" s="19">
        <v>2</v>
      </c>
      <c r="R4" s="18" t="s">
        <v>104</v>
      </c>
      <c r="S4" s="18" t="s">
        <v>105</v>
      </c>
      <c r="U4" s="23" t="s">
        <v>100</v>
      </c>
      <c r="V4" s="19">
        <v>2</v>
      </c>
      <c r="W4" s="22" t="s">
        <v>117</v>
      </c>
      <c r="X4" s="22" t="s">
        <v>118</v>
      </c>
      <c r="Y4" s="22" t="s">
        <v>110</v>
      </c>
    </row>
    <row r="5" spans="1:25" ht="99.75" x14ac:dyDescent="0.25">
      <c r="A5" s="4" t="s">
        <v>20</v>
      </c>
      <c r="B5" s="4" t="s">
        <v>27</v>
      </c>
      <c r="C5" s="4"/>
      <c r="D5" s="4"/>
      <c r="E5" s="4"/>
      <c r="F5" s="4"/>
      <c r="G5" s="4"/>
      <c r="H5" s="4"/>
      <c r="I5" s="5" t="s">
        <v>139</v>
      </c>
      <c r="J5" s="4">
        <v>4</v>
      </c>
      <c r="K5" s="4"/>
      <c r="L5" s="4"/>
      <c r="M5" s="4"/>
      <c r="N5" s="4"/>
      <c r="P5" s="20" t="s">
        <v>101</v>
      </c>
      <c r="Q5" s="20">
        <v>1</v>
      </c>
      <c r="R5" s="18" t="s">
        <v>107</v>
      </c>
      <c r="S5" s="18" t="s">
        <v>106</v>
      </c>
      <c r="U5" s="24" t="s">
        <v>101</v>
      </c>
      <c r="V5" s="20">
        <v>1</v>
      </c>
      <c r="W5" s="22" t="s">
        <v>119</v>
      </c>
      <c r="X5" s="22" t="s">
        <v>120</v>
      </c>
      <c r="Y5" s="22" t="s">
        <v>111</v>
      </c>
    </row>
    <row r="6" spans="1:25" x14ac:dyDescent="0.25">
      <c r="A6" s="4"/>
      <c r="B6" s="4" t="s">
        <v>28</v>
      </c>
      <c r="C6" s="4"/>
      <c r="D6" s="4"/>
      <c r="E6" s="4"/>
      <c r="F6" s="4"/>
      <c r="G6" s="4"/>
      <c r="H6" s="4"/>
      <c r="I6" s="4"/>
      <c r="J6" s="4"/>
      <c r="K6" s="4"/>
      <c r="L6" s="4"/>
      <c r="M6" s="4"/>
      <c r="N6" s="4"/>
    </row>
    <row r="7" spans="1:25" ht="15.75" x14ac:dyDescent="0.25">
      <c r="A7" s="41" t="s">
        <v>134</v>
      </c>
      <c r="I7" s="41" t="s">
        <v>135</v>
      </c>
      <c r="P7" s="139" t="s">
        <v>122</v>
      </c>
      <c r="Q7" s="139"/>
      <c r="U7" s="134" t="s">
        <v>123</v>
      </c>
      <c r="V7" s="134"/>
    </row>
    <row r="8" spans="1:25" ht="60" x14ac:dyDescent="0.25">
      <c r="I8" s="16" t="s">
        <v>8</v>
      </c>
      <c r="J8" s="16" t="s">
        <v>86</v>
      </c>
      <c r="K8" s="16" t="s">
        <v>11</v>
      </c>
      <c r="L8" s="16" t="s">
        <v>86</v>
      </c>
      <c r="M8" s="16" t="s">
        <v>9</v>
      </c>
      <c r="N8" s="16" t="s">
        <v>86</v>
      </c>
      <c r="P8" s="34" t="s">
        <v>109</v>
      </c>
      <c r="Q8" s="34" t="s">
        <v>89</v>
      </c>
      <c r="U8" s="135"/>
      <c r="V8" s="135"/>
    </row>
    <row r="9" spans="1:25" ht="21" customHeight="1" x14ac:dyDescent="0.25">
      <c r="I9" s="40" t="s">
        <v>56</v>
      </c>
      <c r="J9" s="33" t="s">
        <v>127</v>
      </c>
      <c r="K9" s="40" t="s">
        <v>57</v>
      </c>
      <c r="L9" s="33" t="s">
        <v>130</v>
      </c>
      <c r="M9" s="40" t="s">
        <v>57</v>
      </c>
      <c r="N9" s="33">
        <v>3</v>
      </c>
      <c r="P9" s="25" t="s">
        <v>90</v>
      </c>
      <c r="Q9" s="14" t="s">
        <v>141</v>
      </c>
      <c r="U9" s="34" t="s">
        <v>109</v>
      </c>
      <c r="V9" s="34" t="s">
        <v>89</v>
      </c>
    </row>
    <row r="10" spans="1:25" x14ac:dyDescent="0.25">
      <c r="I10" s="40" t="s">
        <v>137</v>
      </c>
      <c r="J10" s="33" t="s">
        <v>129</v>
      </c>
      <c r="K10" s="40" t="s">
        <v>54</v>
      </c>
      <c r="L10" s="33" t="s">
        <v>131</v>
      </c>
      <c r="M10" s="40" t="s">
        <v>54</v>
      </c>
      <c r="N10" s="33">
        <v>2</v>
      </c>
      <c r="P10" s="26" t="s">
        <v>57</v>
      </c>
      <c r="Q10" s="14" t="s">
        <v>93</v>
      </c>
      <c r="U10" s="29" t="s">
        <v>90</v>
      </c>
      <c r="V10" s="14" t="s">
        <v>92</v>
      </c>
    </row>
    <row r="11" spans="1:25" x14ac:dyDescent="0.25">
      <c r="A11" s="41" t="s">
        <v>136</v>
      </c>
      <c r="I11" s="40" t="s">
        <v>138</v>
      </c>
      <c r="J11" s="33" t="s">
        <v>128</v>
      </c>
      <c r="K11" s="40" t="s">
        <v>55</v>
      </c>
      <c r="L11" s="33" t="s">
        <v>132</v>
      </c>
      <c r="M11" s="40" t="s">
        <v>55</v>
      </c>
      <c r="N11" s="33">
        <v>1</v>
      </c>
      <c r="P11" s="27" t="s">
        <v>54</v>
      </c>
      <c r="Q11" s="14" t="s">
        <v>94</v>
      </c>
      <c r="U11" s="30" t="s">
        <v>57</v>
      </c>
      <c r="V11" s="14" t="s">
        <v>93</v>
      </c>
    </row>
    <row r="12" spans="1:25" ht="18.75" customHeight="1" x14ac:dyDescent="0.25">
      <c r="A12" s="15" t="s">
        <v>0</v>
      </c>
      <c r="B12" s="15" t="s">
        <v>23</v>
      </c>
      <c r="C12" s="16" t="s">
        <v>35</v>
      </c>
      <c r="D12" s="15" t="s">
        <v>86</v>
      </c>
      <c r="E12" s="16" t="s">
        <v>40</v>
      </c>
      <c r="F12" s="15" t="s">
        <v>86</v>
      </c>
      <c r="G12" s="16" t="s">
        <v>43</v>
      </c>
      <c r="H12" s="15" t="s">
        <v>86</v>
      </c>
      <c r="I12" s="40" t="s">
        <v>139</v>
      </c>
      <c r="J12" s="33" t="s">
        <v>140</v>
      </c>
      <c r="P12" s="28" t="s">
        <v>55</v>
      </c>
      <c r="Q12" s="14" t="s">
        <v>91</v>
      </c>
      <c r="U12" s="31" t="s">
        <v>54</v>
      </c>
      <c r="V12" s="14" t="s">
        <v>94</v>
      </c>
    </row>
    <row r="13" spans="1:25" x14ac:dyDescent="0.25">
      <c r="A13" s="4" t="s">
        <v>14</v>
      </c>
      <c r="B13" s="4" t="s">
        <v>28</v>
      </c>
      <c r="C13" s="4" t="s">
        <v>36</v>
      </c>
      <c r="D13" s="4">
        <v>1</v>
      </c>
      <c r="E13" s="4" t="s">
        <v>39</v>
      </c>
      <c r="F13" s="4">
        <v>1</v>
      </c>
      <c r="G13" s="4" t="s">
        <v>44</v>
      </c>
      <c r="H13" s="4">
        <v>1</v>
      </c>
      <c r="U13" s="32" t="s">
        <v>55</v>
      </c>
      <c r="V13" s="14" t="s">
        <v>91</v>
      </c>
    </row>
    <row r="14" spans="1:25" x14ac:dyDescent="0.25">
      <c r="A14" s="4" t="s">
        <v>15</v>
      </c>
      <c r="B14" s="4"/>
      <c r="C14" s="4" t="s">
        <v>37</v>
      </c>
      <c r="D14" s="4">
        <v>2</v>
      </c>
      <c r="E14" s="4" t="s">
        <v>41</v>
      </c>
      <c r="F14" s="4">
        <v>2</v>
      </c>
      <c r="G14" s="4" t="s">
        <v>45</v>
      </c>
      <c r="H14" s="4">
        <v>3</v>
      </c>
      <c r="U14" s="21"/>
    </row>
    <row r="15" spans="1:25" ht="16.5" thickBot="1" x14ac:dyDescent="0.3">
      <c r="A15" s="4" t="s">
        <v>16</v>
      </c>
      <c r="B15" s="4"/>
      <c r="C15" s="4" t="s">
        <v>38</v>
      </c>
      <c r="D15" s="4">
        <v>3</v>
      </c>
      <c r="E15" s="4" t="s">
        <v>42</v>
      </c>
      <c r="F15" s="4">
        <v>3</v>
      </c>
      <c r="G15" s="4" t="s">
        <v>46</v>
      </c>
      <c r="H15" s="4">
        <v>2</v>
      </c>
      <c r="U15" s="133" t="s">
        <v>121</v>
      </c>
      <c r="V15" s="133"/>
    </row>
    <row r="16" spans="1:25" ht="15" customHeight="1" x14ac:dyDescent="0.25">
      <c r="A16" s="4" t="s">
        <v>20</v>
      </c>
      <c r="B16" s="4"/>
      <c r="C16" s="4"/>
      <c r="D16" s="4"/>
      <c r="E16" s="4"/>
      <c r="F16" s="4"/>
      <c r="G16" s="4" t="s">
        <v>47</v>
      </c>
      <c r="H16" s="4">
        <v>3</v>
      </c>
      <c r="U16" s="35" t="s">
        <v>87</v>
      </c>
      <c r="V16" s="131" t="s">
        <v>89</v>
      </c>
    </row>
    <row r="17" spans="1:22" ht="15.75" thickBot="1" x14ac:dyDescent="0.3">
      <c r="U17" s="36" t="s">
        <v>88</v>
      </c>
      <c r="V17" s="132"/>
    </row>
    <row r="18" spans="1:22" ht="15.75" thickBot="1" x14ac:dyDescent="0.3">
      <c r="A18" t="s">
        <v>12</v>
      </c>
      <c r="B18" t="s">
        <v>143</v>
      </c>
      <c r="U18" s="10" t="s">
        <v>90</v>
      </c>
      <c r="V18" s="14" t="s">
        <v>92</v>
      </c>
    </row>
    <row r="19" spans="1:22" ht="15.75" thickBot="1" x14ac:dyDescent="0.3">
      <c r="A19" t="s">
        <v>13</v>
      </c>
      <c r="B19" t="s">
        <v>144</v>
      </c>
      <c r="U19" s="11" t="s">
        <v>57</v>
      </c>
      <c r="V19" s="14" t="s">
        <v>93</v>
      </c>
    </row>
    <row r="20" spans="1:22" ht="15.75" thickBot="1" x14ac:dyDescent="0.3">
      <c r="A20" t="s">
        <v>14</v>
      </c>
      <c r="U20" s="12" t="s">
        <v>54</v>
      </c>
      <c r="V20" s="14" t="s">
        <v>94</v>
      </c>
    </row>
    <row r="21" spans="1:22" ht="15.75" thickBot="1" x14ac:dyDescent="0.3">
      <c r="A21" t="s">
        <v>15</v>
      </c>
      <c r="U21" s="13" t="s">
        <v>55</v>
      </c>
      <c r="V21" s="14" t="s">
        <v>91</v>
      </c>
    </row>
    <row r="22" spans="1:22" x14ac:dyDescent="0.25">
      <c r="A22" t="s">
        <v>16</v>
      </c>
    </row>
    <row r="23" spans="1:22" x14ac:dyDescent="0.25">
      <c r="A23" t="s">
        <v>17</v>
      </c>
    </row>
    <row r="24" spans="1:22" ht="15" customHeight="1" x14ac:dyDescent="0.25">
      <c r="A24" t="s">
        <v>18</v>
      </c>
    </row>
    <row r="25" spans="1:22" x14ac:dyDescent="0.25">
      <c r="A25" t="s">
        <v>19</v>
      </c>
    </row>
    <row r="26" spans="1:22" x14ac:dyDescent="0.25">
      <c r="A26" t="s">
        <v>20</v>
      </c>
    </row>
    <row r="27" spans="1:22" x14ac:dyDescent="0.25">
      <c r="A27" t="s">
        <v>21</v>
      </c>
    </row>
    <row r="28" spans="1:22" x14ac:dyDescent="0.25">
      <c r="A28" t="s">
        <v>22</v>
      </c>
    </row>
  </sheetData>
  <mergeCells count="6">
    <mergeCell ref="U1:Y1"/>
    <mergeCell ref="V16:V17"/>
    <mergeCell ref="U15:V15"/>
    <mergeCell ref="U7:V8"/>
    <mergeCell ref="P1:S1"/>
    <mergeCell ref="P7:Q7"/>
  </mergeCells>
  <phoneticPr fontId="16" type="noConversion"/>
  <pageMargins left="0.7" right="0.7" top="0.75" bottom="0.75" header="0.3" footer="0.3"/>
  <pageSetup paperSize="9"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Instructivo</vt:lpstr>
      <vt:lpstr>Información</vt:lpstr>
      <vt:lpstr>Hard-Soft-Serv</vt:lpstr>
      <vt:lpstr>TH</vt:lpstr>
      <vt:lpstr>Valores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Diego Fernando Camelo Avila - GIT de Planeacion</dc:creator>
  <cp:lastModifiedBy>Rocio  Perez Sotelo</cp:lastModifiedBy>
  <dcterms:created xsi:type="dcterms:W3CDTF">2019-10-18T14:34:23Z</dcterms:created>
  <dcterms:modified xsi:type="dcterms:W3CDTF">2024-11-19T19:28:40Z</dcterms:modified>
</cp:coreProperties>
</file>