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docs.live.net/1838b3c82ce198b7/Documentos/GIT PAP 2024/Calidad/Activos de Información/"/>
    </mc:Choice>
  </mc:AlternateContent>
  <xr:revisionPtr revIDLastSave="3" documentId="8_{B62BED20-E0C1-4713-9F65-5C19FBCF47F0}" xr6:coauthVersionLast="47" xr6:coauthVersionMax="47" xr10:uidLastSave="{2091FA7C-53D1-4A18-A547-5E743A115F70}"/>
  <bookViews>
    <workbookView xWindow="-108" yWindow="-108" windowWidth="23256" windowHeight="12456" tabRatio="703" activeTab="3" xr2:uid="{00000000-000D-0000-FFFF-FFFF00000000}"/>
  </bookViews>
  <sheets>
    <sheet name="Instructivo" sheetId="4" r:id="rId1"/>
    <sheet name="Información" sheetId="5" r:id="rId2"/>
    <sheet name="Hard-Soft-Serv" sheetId="1" r:id="rId3"/>
    <sheet name="TH" sheetId="3" r:id="rId4"/>
    <sheet name="Valores" sheetId="6" r:id="rId5"/>
  </sheets>
  <definedNames>
    <definedName name="_xlnm._FilterDatabase" localSheetId="1" hidden="1">Información!$A$15:$U$15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9" i="5" l="1"/>
  <c r="U30" i="5"/>
  <c r="U31" i="5"/>
  <c r="U32" i="5"/>
  <c r="U33" i="5"/>
  <c r="U34" i="5"/>
  <c r="U35" i="5"/>
  <c r="U36" i="5"/>
  <c r="U37" i="5"/>
  <c r="U38" i="5"/>
  <c r="U39" i="5"/>
  <c r="U40" i="5"/>
  <c r="U41" i="5"/>
  <c r="U42" i="5"/>
  <c r="U43" i="5"/>
  <c r="U44" i="5"/>
  <c r="U45" i="5"/>
  <c r="U46" i="5"/>
  <c r="U47" i="5"/>
  <c r="U48" i="5"/>
  <c r="U49" i="5"/>
  <c r="U50" i="5"/>
  <c r="U51" i="5"/>
  <c r="U52" i="5"/>
  <c r="U53" i="5"/>
  <c r="U54" i="5"/>
  <c r="U55" i="5"/>
  <c r="U56" i="5"/>
  <c r="T34" i="5"/>
  <c r="T35" i="5"/>
  <c r="T36" i="5"/>
  <c r="T37" i="5"/>
  <c r="T38" i="5"/>
  <c r="T39" i="5"/>
  <c r="T40" i="5"/>
  <c r="T41" i="5"/>
  <c r="T42" i="5"/>
  <c r="T43" i="5"/>
  <c r="T44" i="5"/>
  <c r="T45" i="5"/>
  <c r="T46" i="5"/>
  <c r="T47" i="5"/>
  <c r="T48" i="5"/>
  <c r="T49" i="5"/>
  <c r="T50" i="5"/>
  <c r="T51" i="5"/>
  <c r="T52" i="5"/>
  <c r="T53" i="5"/>
  <c r="T54" i="5"/>
  <c r="T55" i="5"/>
  <c r="T56" i="5"/>
  <c r="T29" i="5"/>
  <c r="T30" i="5"/>
  <c r="T31" i="5"/>
  <c r="T32" i="5"/>
  <c r="T33" i="5"/>
  <c r="T17" i="5"/>
  <c r="T18" i="5"/>
  <c r="T19" i="5"/>
  <c r="T20" i="5"/>
  <c r="T21" i="5"/>
  <c r="T22" i="5"/>
  <c r="T23" i="5"/>
  <c r="T24" i="5"/>
  <c r="T25" i="5"/>
  <c r="T26" i="5"/>
  <c r="T27" i="5"/>
  <c r="T28" i="5"/>
  <c r="L16" i="1"/>
  <c r="L17" i="1"/>
  <c r="L18" i="1"/>
  <c r="L19" i="1"/>
  <c r="L20" i="1"/>
  <c r="L21" i="1"/>
  <c r="L22" i="1"/>
  <c r="L23" i="1"/>
  <c r="L24" i="1"/>
  <c r="L25" i="1"/>
  <c r="L26" i="1"/>
  <c r="L27" i="1"/>
  <c r="L28" i="1"/>
  <c r="L29" i="1"/>
  <c r="L30" i="1"/>
  <c r="L15" i="1"/>
  <c r="T16" i="5"/>
  <c r="H16" i="3"/>
  <c r="H17" i="3"/>
  <c r="H18" i="3"/>
  <c r="H19" i="3"/>
  <c r="H20" i="3"/>
  <c r="H21" i="3"/>
  <c r="H22" i="3"/>
  <c r="H23" i="3"/>
  <c r="H24" i="3"/>
  <c r="H25" i="3"/>
  <c r="H26" i="3"/>
  <c r="H27" i="3"/>
  <c r="H28" i="3"/>
  <c r="H29" i="3"/>
  <c r="H30" i="3"/>
  <c r="U22" i="5"/>
  <c r="U23" i="5"/>
  <c r="U24" i="5"/>
  <c r="U25" i="5"/>
  <c r="U26" i="5"/>
  <c r="U27" i="5"/>
  <c r="U28" i="5"/>
  <c r="U17" i="5"/>
  <c r="U18" i="5"/>
  <c r="U19" i="5"/>
  <c r="U20" i="5"/>
  <c r="U21" i="5"/>
  <c r="U16" i="5"/>
  <c r="H1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mzornosa</author>
  </authors>
  <commentList>
    <comment ref="C15" authorId="0" shapeId="0" xr:uid="{C0FDFD8B-AAA2-4C2E-BE63-A8BA4FFBF128}">
      <text>
        <r>
          <rPr>
            <sz val="9"/>
            <color indexed="81"/>
            <rFont val="Tahoma"/>
            <family val="2"/>
          </rPr>
          <t>Acorde con la TRD que aplique</t>
        </r>
      </text>
    </comment>
    <comment ref="I15" authorId="0" shapeId="0" xr:uid="{A689B1A9-1468-4D28-9F1A-FD87040DA196}">
      <text>
        <r>
          <rPr>
            <sz val="9"/>
            <color indexed="81"/>
            <rFont val="Tahoma"/>
            <family val="2"/>
          </rPr>
          <t>Indicar la dependencia, proceso y/o el cargo de quien custodia la información</t>
        </r>
      </text>
    </comment>
    <comment ref="J15" authorId="0" shapeId="0" xr:uid="{634DC796-5503-4C72-BA9A-BE8B1A97AF73}">
      <text>
        <r>
          <rPr>
            <sz val="9"/>
            <color indexed="81"/>
            <rFont val="Tahoma"/>
            <family val="2"/>
          </rPr>
          <t>formato fisico o electrónico</t>
        </r>
      </text>
    </comment>
    <comment ref="L15" authorId="0" shapeId="0" xr:uid="{6F781D18-934B-4BBC-B848-E2E12E4D2017}">
      <text>
        <r>
          <rPr>
            <sz val="9"/>
            <color indexed="81"/>
            <rFont val="Tahoma"/>
            <family val="2"/>
          </rPr>
          <t>Donde se encuentra publicada o ruta de ubicación</t>
        </r>
      </text>
    </comment>
    <comment ref="M15" authorId="0" shapeId="0" xr:uid="{BA1AC984-B2E7-43B3-9011-C95C0245AFC0}">
      <text>
        <r>
          <rPr>
            <sz val="9"/>
            <color indexed="81"/>
            <rFont val="Tahoma"/>
            <family val="2"/>
          </rPr>
          <t xml:space="preserve">Disponible: Entregada previa solicitud 
Publicada: Disponible en sitio WEB </t>
        </r>
      </text>
    </comment>
    <comment ref="N15" authorId="0" shapeId="0" xr:uid="{6D9AF3DD-1637-42B5-8549-840F5D5CAADA}">
      <text>
        <r>
          <rPr>
            <sz val="9"/>
            <color indexed="81"/>
            <rFont val="Tahoma"/>
            <family val="2"/>
          </rPr>
          <t>Regula el derecho de acceso a la información pública</t>
        </r>
      </text>
    </comment>
    <comment ref="O15" authorId="0" shapeId="0" xr:uid="{0D8AE0F9-C38D-43AC-A766-492819895F0E}">
      <text>
        <r>
          <rPr>
            <sz val="9"/>
            <color indexed="81"/>
            <rFont val="Tahoma"/>
            <family val="2"/>
          </rPr>
          <t xml:space="preserve">Derecho de protección de datos que tienen las personas a conocer, actualizar y rectificar la informacion que se hayan recogido en BD sobre ellas </t>
        </r>
      </text>
    </comment>
    <comment ref="P15" authorId="0" shapeId="0" xr:uid="{3A32A2BE-2E7D-4943-9F1B-33CF14D38287}">
      <text>
        <r>
          <rPr>
            <sz val="9"/>
            <color indexed="81"/>
            <rFont val="Tahoma"/>
            <family val="2"/>
          </rPr>
          <t>Nivel de autorización de divulgación de la información</t>
        </r>
      </text>
    </comment>
    <comment ref="Q15" authorId="0" shapeId="0" xr:uid="{5A214E97-5F5A-42B6-8924-4E49699464D6}">
      <text>
        <r>
          <rPr>
            <sz val="9"/>
            <color indexed="81"/>
            <rFont val="Tahoma"/>
            <family val="2"/>
          </rPr>
          <t xml:space="preserve">Depende del nivel en que la información se mantenga inalterada </t>
        </r>
      </text>
    </comment>
    <comment ref="R15" authorId="0" shapeId="0" xr:uid="{691BBD5B-E5AF-4225-A1F2-851A43035A12}">
      <text>
        <r>
          <rPr>
            <sz val="9"/>
            <color indexed="81"/>
            <rFont val="Tahoma"/>
            <family val="2"/>
          </rPr>
          <t>Nivel de disponibilidad para que las personas autorizadas accedan cualquier momento</t>
        </r>
      </text>
    </comment>
    <comment ref="S15" authorId="0" shapeId="0" xr:uid="{7F33605F-FA7E-41C2-A951-5EF340DB6369}">
      <text>
        <r>
          <rPr>
            <sz val="9"/>
            <color indexed="81"/>
            <rFont val="Tahoma"/>
            <family val="2"/>
          </rPr>
          <t>Forma de visualización tales como: Papel, Word, Excel, pdf, entre otros</t>
        </r>
      </text>
    </comment>
    <comment ref="T15" authorId="0" shapeId="0" xr:uid="{F9D3579D-98E2-41EB-8E94-E1D339D59E65}">
      <text>
        <r>
          <rPr>
            <sz val="9"/>
            <color indexed="81"/>
            <rFont val="Tahoma"/>
            <family val="2"/>
          </rPr>
          <t>Es el cálculo que se determina después de la evaluación de los criterios de confidencialidad, integridad y disponibilidad</t>
        </r>
      </text>
    </comment>
    <comment ref="U15" authorId="0" shapeId="0" xr:uid="{C04EA034-B66D-43E6-9331-2FBDA909675C}">
      <text>
        <r>
          <rPr>
            <sz val="9"/>
            <color indexed="81"/>
            <rFont val="Tahoma"/>
            <family val="2"/>
          </rPr>
          <t>Identifica los documentos de acuerdo a su clasificación y valoración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mzornosa</author>
  </authors>
  <commentList>
    <comment ref="I2" authorId="0" shapeId="0" xr:uid="{515E6EEE-8BEF-454E-A8B4-79BED239E580}">
      <text>
        <r>
          <rPr>
            <b/>
            <sz val="9"/>
            <color indexed="81"/>
            <rFont val="Tahoma"/>
            <family val="2"/>
          </rPr>
          <t>Inf disponible para ciudadanía</t>
        </r>
        <r>
          <rPr>
            <sz val="9"/>
            <color indexed="81"/>
            <rFont val="Tahoma"/>
            <family val="2"/>
          </rPr>
          <t xml:space="preserve">
</t>
        </r>
      </text>
    </comment>
    <comment ref="I3" authorId="0" shapeId="0" xr:uid="{8CED51EF-0C9F-45AF-80DD-6B48BBE7D137}">
      <text>
        <r>
          <rPr>
            <b/>
            <sz val="9"/>
            <color indexed="81"/>
            <rFont val="Tahoma"/>
            <family val="2"/>
          </rPr>
          <t>Uso interno y requiere respaldo legal para acceder a la información (historia laboral, personal de directivos)</t>
        </r>
      </text>
    </comment>
    <comment ref="I4" authorId="0" shapeId="0" xr:uid="{96BF8063-3021-4B43-8FE8-F0C7BBCC7580}">
      <text>
        <r>
          <rPr>
            <b/>
            <sz val="9"/>
            <color indexed="81"/>
            <rFont val="Tahoma"/>
            <family val="2"/>
          </rPr>
          <t>Inf de un área o usuario</t>
        </r>
        <r>
          <rPr>
            <sz val="9"/>
            <color indexed="81"/>
            <rFont val="Tahoma"/>
            <family val="2"/>
          </rPr>
          <t xml:space="preserve">
</t>
        </r>
      </text>
    </comment>
    <comment ref="I5" authorId="0" shapeId="0" xr:uid="{E555E81E-EC9C-49B7-A98B-8951ADE1AA1E}">
      <text>
        <r>
          <rPr>
            <b/>
            <sz val="9"/>
            <color indexed="81"/>
            <rFont val="Tahoma"/>
            <family val="2"/>
          </rPr>
          <t>Publica pero busca proteger datos sensibles al publico ej datos de contacto o financieros)</t>
        </r>
        <r>
          <rPr>
            <sz val="9"/>
            <color indexed="81"/>
            <rFont val="Tahoma"/>
            <family val="2"/>
          </rPr>
          <t xml:space="preserve">
</t>
        </r>
      </text>
    </comment>
  </commentList>
</comments>
</file>

<file path=xl/sharedStrings.xml><?xml version="1.0" encoding="utf-8"?>
<sst xmlns="http://schemas.openxmlformats.org/spreadsheetml/2006/main" count="710" uniqueCount="266">
  <si>
    <t>PROCESO</t>
  </si>
  <si>
    <t>TIPO ACTIVO</t>
  </si>
  <si>
    <t>NOMBRE ACTIVO</t>
  </si>
  <si>
    <t>DESCRIPCIÓN</t>
  </si>
  <si>
    <t>LEY 1712 DE 2014</t>
  </si>
  <si>
    <t>LEY 1581 DE 2012</t>
  </si>
  <si>
    <t>FORMATO</t>
  </si>
  <si>
    <t>CLASIFICACIÓN Y VALORACIÓN</t>
  </si>
  <si>
    <t>NIVEL DE CONFIDENCIALIDAD DE LA INFORMACIÓN</t>
  </si>
  <si>
    <t>NIVEL DE DISPONIBILIDAD</t>
  </si>
  <si>
    <t>VALOR</t>
  </si>
  <si>
    <t>NIVEL DE INTEGRIDAD</t>
  </si>
  <si>
    <t>Planeación Integral</t>
  </si>
  <si>
    <t>Comunicación Pública</t>
  </si>
  <si>
    <t>Normalización y Culturización Contable</t>
  </si>
  <si>
    <t>Centralización de la Información</t>
  </si>
  <si>
    <t>Consolidación de la Información</t>
  </si>
  <si>
    <t>Gestión Humana</t>
  </si>
  <si>
    <t>Gestión Administrativa</t>
  </si>
  <si>
    <t>Gestión de Reursos Financieros</t>
  </si>
  <si>
    <t>Gestión TIC</t>
  </si>
  <si>
    <t>Gestión Jurídica</t>
  </si>
  <si>
    <t>Control y Evaluación</t>
  </si>
  <si>
    <t>TIPO DE ACTIVO</t>
  </si>
  <si>
    <t>Activo Tipo Información</t>
  </si>
  <si>
    <t>Activo Tipo Software</t>
  </si>
  <si>
    <t>Activo Tipo Hardware</t>
  </si>
  <si>
    <t>Activo Tipo Servicio</t>
  </si>
  <si>
    <t>Activo Tipo Talento Humano</t>
  </si>
  <si>
    <t>INFORMACIÓN</t>
  </si>
  <si>
    <t>Publicada</t>
  </si>
  <si>
    <t>Disponible</t>
  </si>
  <si>
    <t>SI</t>
  </si>
  <si>
    <t>NO</t>
  </si>
  <si>
    <t>N/A</t>
  </si>
  <si>
    <t xml:space="preserve">TIPOLOGÍA </t>
  </si>
  <si>
    <t>Planta</t>
  </si>
  <si>
    <t>Contratista</t>
  </si>
  <si>
    <t>Proveedor</t>
  </si>
  <si>
    <t>Operativo</t>
  </si>
  <si>
    <t>NIVEL JERÁRQUICO</t>
  </si>
  <si>
    <t xml:space="preserve">Táctico </t>
  </si>
  <si>
    <t>Estratégico</t>
  </si>
  <si>
    <t>PERSONAL CLAVE</t>
  </si>
  <si>
    <t>Existe transferencia de conocimiento</t>
  </si>
  <si>
    <t>No existe transferencia de conocimiento</t>
  </si>
  <si>
    <t>Tiene respaldo</t>
  </si>
  <si>
    <t>No tiene respaldo</t>
  </si>
  <si>
    <t>TIPOLOGIA</t>
  </si>
  <si>
    <t>INVENTARIO DE ACTIVOS DE INFORMACIÓN</t>
  </si>
  <si>
    <t>PROCESO:</t>
  </si>
  <si>
    <t>PROCEDIMIENTO:</t>
  </si>
  <si>
    <t>GESTIÓN DE ACTIVOS DE INFORMACIÓN</t>
  </si>
  <si>
    <t>NIVEL JERARQUICO</t>
  </si>
  <si>
    <t>Medio</t>
  </si>
  <si>
    <t>Bajo</t>
  </si>
  <si>
    <t>Pública</t>
  </si>
  <si>
    <t>Alto</t>
  </si>
  <si>
    <t>DISTRIBUCIÓN DE LA INFORMACIÓN RELACIONADA CON ACTIVOS DE SEGURIDAD DE LA INFORMACIÓN</t>
  </si>
  <si>
    <t>COMO USAR</t>
  </si>
  <si>
    <t>- Para esta pestaña no se requiere el ingreso de información y ningún ítem debe ser modificado.</t>
  </si>
  <si>
    <t>INVENTARIO DE ACTIVOS DE TIPO INFORMACIÓN</t>
  </si>
  <si>
    <t>INVENTARIO DE ACTIVOS DE TIPO HARDWARE, SOFTWARE Y SERVICIOS</t>
  </si>
  <si>
    <t>HARDWARE</t>
  </si>
  <si>
    <t>Equipos de cómputo y de comunicaciones que por su criticidad son considerados activos de información, no sólo activos fijos.</t>
  </si>
  <si>
    <t>SOFTWARE</t>
  </si>
  <si>
    <t>Software de aplicación, interfaces, software del sistema, herramientas de desarrollo y otras utilidades relacionadas</t>
  </si>
  <si>
    <t>SERVICIOS</t>
  </si>
  <si>
    <t>Servicios de computación y comunicaciones, tales como Internet, páginas de consulta, directorios compartidos e Intranet</t>
  </si>
  <si>
    <t>INVENTARIO DE ACTIVOS DE TIPO TALENTO HUMANO</t>
  </si>
  <si>
    <t>Aquellas personas que, por su conocimiento, experiencia y criticidad para el proceso, son consideradas activos de información.</t>
  </si>
  <si>
    <t xml:space="preserve">
INSTRUCTIVO DE INVENTARIO DE ACTIVOS DE INFORMACIÓN
CONTADURÍA GENERAL DE LA NACIÓN</t>
  </si>
  <si>
    <t>Dependencia</t>
  </si>
  <si>
    <t>Serie</t>
  </si>
  <si>
    <t>Subserie</t>
  </si>
  <si>
    <t>ID</t>
  </si>
  <si>
    <t>CUSTODIO DEL ACTIVO</t>
  </si>
  <si>
    <t>Medio de Conservación y/o Soporte</t>
  </si>
  <si>
    <t>Información</t>
  </si>
  <si>
    <t>Idioma</t>
  </si>
  <si>
    <t>PROPIETARIO DEL ACTIVO</t>
  </si>
  <si>
    <t>UBICACIÓN</t>
  </si>
  <si>
    <t>Instructivo</t>
  </si>
  <si>
    <t>Hard-Soft-Serv</t>
  </si>
  <si>
    <t>TH</t>
  </si>
  <si>
    <t>- Leer la información en la pestaña 'Instructivo'</t>
  </si>
  <si>
    <t>No</t>
  </si>
  <si>
    <t>Valor del</t>
  </si>
  <si>
    <t>Activo</t>
  </si>
  <si>
    <t>Rango</t>
  </si>
  <si>
    <t>Crítico</t>
  </si>
  <si>
    <t>1 – 3</t>
  </si>
  <si>
    <t>8 – 9</t>
  </si>
  <si>
    <t>6 – 7</t>
  </si>
  <si>
    <t>4 – 5</t>
  </si>
  <si>
    <t>Descriptor</t>
  </si>
  <si>
    <t>Nivel</t>
  </si>
  <si>
    <t>Nivel de Integridad</t>
  </si>
  <si>
    <t>Nivel de Disponibilidad</t>
  </si>
  <si>
    <t>ALTO</t>
  </si>
  <si>
    <t>MEDIO</t>
  </si>
  <si>
    <t>BAJO</t>
  </si>
  <si>
    <t>La pérdida de exactitud y/o completitud de la información impacta negativamente a la entidad y/o a las partes interesadas externas.</t>
  </si>
  <si>
    <t>La pérdida  de disponibilidad de la información impacta negativamente a la entidad y/o a las partes interesadas externas.</t>
  </si>
  <si>
    <t>La pérdida de exactitud y/o completitud de la información impacta negativamente a uno o varios     procesos     de     la entidad.</t>
  </si>
  <si>
    <t>La pérdida  de disponibilidad de la información impacta negativamente a uno o varios procesos de la entidad.</t>
  </si>
  <si>
    <t>La pérdida de disponibilidad de la información impacta de manera leve a uno o varios procesos de la entidad.</t>
  </si>
  <si>
    <t>La pérdida de exactitud y/o completitud de la información impacta de manera leve a uno o varios procesos de la entidad.</t>
  </si>
  <si>
    <t>Activos de tipo Información</t>
  </si>
  <si>
    <t>Valor del Activo</t>
  </si>
  <si>
    <t>La pérdida de disponibilidad de la información almacenada, procesada o transportada por los activos de información impacta negativamente a uno o varios procesos de la entidad.</t>
  </si>
  <si>
    <t>La pérdida de disponibilidad de la información almacenada, procesada o transportada por los activos de información impacta de manera leve a uno o varios procesos de la entidad.</t>
  </si>
  <si>
    <t>Activos de tipo Hardware, software y servicios</t>
  </si>
  <si>
    <t>Nivel de Confidencialidad</t>
  </si>
  <si>
    <t>El acceso  no autorizado a los activos  de información y, por ende, a  la información que estos almacenan, procesan  o transportan impacta negativamente  a la entidad y / las partes interesadas externas</t>
  </si>
  <si>
    <t>La pérdida  de exactitud y/o completitud de la información almacenada, procesada  o transportada por los  activos  de información impacta negativamente  a la entidad y/o las partes interesadas externas</t>
  </si>
  <si>
    <t>La pérdida de disponibilidad de la información almacenada, procesada o transportada por los activos de información impacta negativamente a la entidad y/o a las partes interesadas externas</t>
  </si>
  <si>
    <t>El acceso  no autorizado a los activos  de información y, por ende, a  la información  que estos almacenan, procesan  o transportan impacta negativamente  a uno o  varios procesos de  la entidad.</t>
  </si>
  <si>
    <t>La pérdida  de exactitud  y/o completitud de la información almacenada, procesada  o transportada por los  activos  de información impacta negativamente  a uno o  varios procesos de  la entidad.</t>
  </si>
  <si>
    <t>El acceso  no autorizado a los activos  de información y, por ende, a  la información  que estos almacenan, procesan  o transportan impacta  de manera leve a uno o  varios procesos de  la entidad.</t>
  </si>
  <si>
    <t>La pérdida  de exactitud  y/o completitud de la información almacenada, procesada  o transportada por los  activos  de información impacta  de manera leve a uno o  varios procesos de  la entidad.</t>
  </si>
  <si>
    <t>Talento Humano</t>
  </si>
  <si>
    <t xml:space="preserve"> Información</t>
  </si>
  <si>
    <t xml:space="preserve"> Hardware, software y servicios</t>
  </si>
  <si>
    <t>Publicada (ubicación)</t>
  </si>
  <si>
    <t xml:space="preserve">VALOR </t>
  </si>
  <si>
    <t xml:space="preserve"> ETIQUETADO</t>
  </si>
  <si>
    <t>IPB</t>
  </si>
  <si>
    <t>IPC</t>
  </si>
  <si>
    <t>IPR</t>
  </si>
  <si>
    <t>A</t>
  </si>
  <si>
    <t>M</t>
  </si>
  <si>
    <t>B</t>
  </si>
  <si>
    <t xml:space="preserve">En esta pestaña se encuentra toda la producción documental de la información almacenada en físico, digital y/o medio electrónico.de los procesos y funciones del alcance de la certificación de la norma ISO 27001, </t>
  </si>
  <si>
    <t>CLASIFICACIÓN PARA ACTIVOS DE TIPO INFORMACIÓN</t>
  </si>
  <si>
    <t>CLASIFICACIÓN PARA ACTIVOS DE TIPO Hard-Soft-Serv</t>
  </si>
  <si>
    <t>CLASIFICACIÓN PARA ACTIVOS DE TIPO TALENTO HUMANO</t>
  </si>
  <si>
    <t>Pública Reservada</t>
  </si>
  <si>
    <t>Pública Clasificada</t>
  </si>
  <si>
    <t>Pública Restringida</t>
  </si>
  <si>
    <t>IPE</t>
  </si>
  <si>
    <t>8 – 10</t>
  </si>
  <si>
    <t xml:space="preserve">Disponible 
</t>
  </si>
  <si>
    <t>Físico</t>
  </si>
  <si>
    <t>Electrónico</t>
  </si>
  <si>
    <t>Aplica
LEY 1712 DE 2014</t>
  </si>
  <si>
    <t>Aplica
LEY 1581 DE 2012</t>
  </si>
  <si>
    <t>GESTIÓN TIC's</t>
  </si>
  <si>
    <t>FECHA DE APROBACIÓN:</t>
  </si>
  <si>
    <t>CÓDIGO:</t>
  </si>
  <si>
    <t>VERSIÓN:</t>
  </si>
  <si>
    <t>PÁGINA:</t>
  </si>
  <si>
    <t>1 de 1</t>
  </si>
  <si>
    <t>01</t>
  </si>
  <si>
    <t>GTI12-FOR01</t>
  </si>
  <si>
    <t>Subcontaduría de Consolidación</t>
  </si>
  <si>
    <t>Derechos de petición</t>
  </si>
  <si>
    <t>PQRSD</t>
  </si>
  <si>
    <t>Español</t>
  </si>
  <si>
    <t>Orfeo</t>
  </si>
  <si>
    <t>PDF</t>
  </si>
  <si>
    <t>Informes a Entes de Control</t>
  </si>
  <si>
    <t>24.01</t>
  </si>
  <si>
    <t>Pathfinder</t>
  </si>
  <si>
    <t>24.21</t>
  </si>
  <si>
    <t>GIT Procesamiento y Análisis de Productos</t>
  </si>
  <si>
    <t>05</t>
  </si>
  <si>
    <t>-</t>
  </si>
  <si>
    <t>BOLETINES DE DEUDORES MOROSOS DEL ESTADO</t>
  </si>
  <si>
    <t>24.09</t>
  </si>
  <si>
    <t>Informes de Evaluación de Control Interno Contable</t>
  </si>
  <si>
    <t>Informes de Propósito Especial</t>
  </si>
  <si>
    <t>24.13</t>
  </si>
  <si>
    <t>Registros de Consolidación de la Información Contable</t>
  </si>
  <si>
    <t>45.01</t>
  </si>
  <si>
    <t xml:space="preserve">PDF . Xlsx </t>
  </si>
  <si>
    <t>48.02</t>
  </si>
  <si>
    <t>Reportes Históricos del Boletín de Deudores Morosos</t>
  </si>
  <si>
    <t>GIT Apoyo informatico</t>
  </si>
  <si>
    <t>CHIP</t>
  </si>
  <si>
    <t>49.01</t>
  </si>
  <si>
    <t>Requerimientos de Actualización de Información de las Entidades en
el Sistema CHIP</t>
  </si>
  <si>
    <t>Los Requerimientos de Actualización de Información de las Entidades en el Sistema CHIP dan cuenta de aquellas solicitudes que hacen las entidades públicas para que se realicen actualizaciones dentro de la herramienta proporcionada por la CGN para el registro de las transacciones y resultados financieros reportados.</t>
  </si>
  <si>
    <t>Los Registros de Consolidación de la Información Contable dan cuenta del proceso de revelación extracontable que, a partir de la información contable individual (Saldos y movimientos, Operaciones recíprocas y Participación patrimonial) que reportan y registran las entidades contables públicas</t>
  </si>
  <si>
    <t>Requerimientos de Información de Recaudos por Enajenación de
Activos de Entidades</t>
  </si>
  <si>
    <t>49.05</t>
  </si>
  <si>
    <t>Los Requerimientos de Información de Recaudos por Enajenación de Activos de Entidades dan cuenta de la información que es solicitada a la CGN en relación con los bienes que no son utilizados por las entidades del estado y que ofrecen a título gratuito.</t>
  </si>
  <si>
    <t>OrFeo / Pathfinder</t>
  </si>
  <si>
    <t>PDf</t>
  </si>
  <si>
    <t>GIT Estadísticas y Análisis Economico</t>
  </si>
  <si>
    <t>08</t>
  </si>
  <si>
    <t>CERTIFICADOS DE DISPONIBILIDAD DE LOS RECURSOS O EXCEDENTES FINANCIEROS DE LA NACIÓN</t>
  </si>
  <si>
    <t>Informes de Situación Financiera y Resultados Consolidados de los Niveles Nacional, Territorial y Sectorial</t>
  </si>
  <si>
    <t>21.01</t>
  </si>
  <si>
    <t>Estudios de Necesidades de Usuarios Estratégicos de la Información Contable</t>
  </si>
  <si>
    <t>Los Estudios de Necesidades de Usuarios Estratégicos de la Información Contable, dan cuenta del análisis realizado a las necesidades y demanda de los usuarios de la información contable, con el propósito de suministrar la información necesaria para la preparación y presentación de la información contable y financiera.</t>
  </si>
  <si>
    <t>24.06</t>
  </si>
  <si>
    <t>Informes de Cuentas por Pagar de Entidades</t>
  </si>
  <si>
    <t>Los Informes de Cuentas por Pagar de Entidades dan cuenta de la información financiera con el grado de desagregación necesario para conocer en detalle los movimientos de las cuentas por pagar en sus diferentes posibilidades financieras y de reconocimiento contable.</t>
  </si>
  <si>
    <t>Los Certificados de Disponibilidad de los recursos o excedentes financieros de la Nación dan cuenta de la labor que el Contador General de la Nación certifica para abrir los créditos adicionales al presupuesto asignado a las entidades.</t>
  </si>
  <si>
    <t>Los Reportes Históricos del Boletín de Deudores Morosos consolidan la información reportada por las entidades en cuanto a las personas naturales y jurídicas que han
contraído obligaciones que superan las cuantías y que a lo largo de la evolución de la CGN</t>
  </si>
  <si>
    <t>Los Informes de Propósito Especial dan cuenta de la consolidación de informes de base contable y estadísticos que tienen como propósito satisfacer necesidades específicas de ciertos usuarios de la información contable.</t>
  </si>
  <si>
    <t>Los Informes de Evaluación de Control Interno Contable dan cuenta de la existencia y efectividad de los procedimientos de control y verificación de las actividades propias del proceso contable, de modo que garanticen razonablemente que la información financiera cumpla con las características fundamentales de relevancia y representación fiel de que
trata el Régimen de Contabilidad Pública.</t>
  </si>
  <si>
    <t>Los Informes de Situación Financiera y Resultados Consolidados de los Niveles Nacional, Territorial y Sectorial se constituyen como un instrumento de información financiera y económica importante del sector público colombiano</t>
  </si>
  <si>
    <t>Los Informes a Entes de Control contienen información oficial y detallada que es solicitada por los entes de control en el ejercicio de sus funciones para efectos de ejercer vigilancia a las actuaciones de la CGN.</t>
  </si>
  <si>
    <t>Los Boletines de deudores morosos del estado dan cuenta de la relación de las personas
naturales y jurídicas que a cualquier título, a una fecha de corte, tienen contraída una
obligación con una entidad pública de cualquier orden o nivel, cuya cuantía supera los
cinco salarios mínimos mensuales legales vigentes (SMMLV) y más de seis (6) meses de mora, o que habiendo suscrito un acuerdo de pago, lo haya incumplido</t>
  </si>
  <si>
    <t>Informes Económicos de Base Contable</t>
  </si>
  <si>
    <t>24.23</t>
  </si>
  <si>
    <t>Los Informes Económicos de Base Contable dan cuenta de la información que se toma como base para la revisión y análisis de lo reportado por las entidades del estado.</t>
  </si>
  <si>
    <t>Informes Históricos de la Situación Financiera y de los Resultados del Estado Colombiano</t>
  </si>
  <si>
    <t>24.25</t>
  </si>
  <si>
    <t>Los Informes Históricos de la Situación Financiera y de los Resultados del Estado Colombiano dan cuenta de la situación financiera y los resultados consolidados por la CGN para diferentes periodos en las entidades de los niveles Nacional, Departamental y Territorial del Sector Público.</t>
  </si>
  <si>
    <t>INSTRUMENTOS DE ANÁLISIS DE INFORMACIÓN PARA LA GESTIÓN
FINANCIERA PÚBLICA</t>
  </si>
  <si>
    <t>Los Instrumentos de análisis de información para la gestión financiera pública, dan cuenta
de los documentos que son elaborados por la CGN a partir de la revisión de las propuestas e iniciativas generadas en el comité técnico de la Comisión Intersectorial y que son fuente para la toma de decisiones por parte de dicho órgano colegiado</t>
  </si>
  <si>
    <t>Equipo del Coordinador del GIT Procesamiento y Análisis de Productos</t>
  </si>
  <si>
    <t>Equipo del Coordinador del GIT de Estadísticas y Análisis Económico</t>
  </si>
  <si>
    <t>Equipo de Consolidación</t>
  </si>
  <si>
    <t>Computador</t>
  </si>
  <si>
    <t>PC Subcontador</t>
  </si>
  <si>
    <t>PC Coordinador GIT Procesamiento y Análisis de Productos</t>
  </si>
  <si>
    <t>PC Coordinador GIT Estadísticas y Análisis Económico</t>
  </si>
  <si>
    <t>Subcontadora de Consolidación</t>
  </si>
  <si>
    <t>Coordinador del GIT Procesamiento y Análisis de Productos</t>
  </si>
  <si>
    <t>Coordinador del GIT de Estadísticas y Análisis Económico</t>
  </si>
  <si>
    <t>Profesiónal Especializado 2028-18</t>
  </si>
  <si>
    <t>Oficina de la Subcontadora</t>
  </si>
  <si>
    <t>Oficina del Coordinador del GIT Procesamiento y Análisis de Productos</t>
  </si>
  <si>
    <t>Oficina del Coordinador del GIT de Estadísticas y Análisis Económico</t>
  </si>
  <si>
    <t xml:space="preserve">Puesto de trabajo del Profesiónal Especializado 2028-18 </t>
  </si>
  <si>
    <t>Disco Duro</t>
  </si>
  <si>
    <t>Subcontadora de Consolidación de la Información
Subcontador 0008-21</t>
  </si>
  <si>
    <t>Coordinar las funciones pertinentes de la Subcontaduría de Consolidación de la Información y responder por la Elaboración del Balance General de la Nación.</t>
  </si>
  <si>
    <t xml:space="preserve">Coordinador del GIT de Procesamiento y Análisis de Productos
Asesor 1020-07 </t>
  </si>
  <si>
    <t>Coordinador del GIT de Estadisticas y Análisis Económico
Asesor 1020-08</t>
  </si>
  <si>
    <t>Asesorar, apoyar y aconsejar al superior jerárquico en la coordinación de los procesos relacionados con el análisis y preparación de la información contable consolidada, las estadísticas y análisis económico de acuerdo con la normativa vigente, las políticas y los procedimientos establecidos en la CGN.</t>
  </si>
  <si>
    <t>- Líder funcional del proceso de consolidación
- Participación en elaboración de los informes de propósito general y de propósito específico
- Participación en elaboración del informe de la Evaluacion de Control Interno Contable (ECIC)
- Apoyo seguimiento temas de planeación y calidad relacionados con el proceso de consolidación</t>
  </si>
  <si>
    <t>Asesor 1020-05</t>
  </si>
  <si>
    <t>- Integrante funcional del proceso de consolidación
- Participación en elaboración de los informes de propósito general y de propósito específico
- Apoyo seguimiento temas de calidad relacionados con el proceso de consolidación</t>
  </si>
  <si>
    <t>Equipo de la Subcontadora de Consolidación de la Información</t>
  </si>
  <si>
    <t>Unidad de la Subcontaduríaa de Consolidación de la Información</t>
  </si>
  <si>
    <t>Secretaria de la Subcontaduría de Consolidación</t>
  </si>
  <si>
    <t>Puesto de trabajo Secretaria</t>
  </si>
  <si>
    <t>Cognos</t>
  </si>
  <si>
    <t>PATH FINDER</t>
  </si>
  <si>
    <t>CORREO ELECTRÓNICO</t>
  </si>
  <si>
    <t>SIGI</t>
  </si>
  <si>
    <t>ANTIVIRUS</t>
  </si>
  <si>
    <t>Permite a los usuarios de la entidad acceder a reportes que necesitan para su gestión</t>
  </si>
  <si>
    <t>Sistema de Gestión documental</t>
  </si>
  <si>
    <t>Se refiere al medio de almacenamiento centralizado y controlado por el GIT de Apoyo Informático de la CGN, cumpliendo las funciones de repositorio para almacenar los archivos digitales que soportan los diferentes temas que se originan en el desarrollo de las actividades</t>
  </si>
  <si>
    <t>Herramienta que permite el intercambio de mensajes a través de sistemas de comunicación electrónicos.</t>
  </si>
  <si>
    <t>Sistema Integrado de Gestión Institucional</t>
  </si>
  <si>
    <t>Herramienta informática que identifica detecta la presencia de información maliciosa</t>
  </si>
  <si>
    <t>Es el Sistema a través del cual se captura, valida, transmite, centraliza, consolida y difunde la información cuantitativa y cualitativa enviada por las entidades públicas     u otros agentes, con destino al gobierno central, los usuarios estratégicos, las entidades   de  control y la ciudadanía en general.</t>
  </si>
  <si>
    <t>Servidores</t>
  </si>
  <si>
    <t>Amanda</t>
  </si>
  <si>
    <t xml:space="preserve">Nubia </t>
  </si>
  <si>
    <t xml:space="preserve">Kelly </t>
  </si>
  <si>
    <t xml:space="preserve">Mayerly </t>
  </si>
  <si>
    <t xml:space="preserve">Elizabeth </t>
  </si>
  <si>
    <t>Luis Jaime</t>
  </si>
  <si>
    <t>Omar</t>
  </si>
  <si>
    <t xml:space="preserve">Profesional Especializado 2028-12 </t>
  </si>
  <si>
    <t>- Líder funcional del subproceso de BDME
- Líder funcional del subproceso de Mantenimiento de entidades en el sistema CHIP
- Participación en elaboración de los informes de propósito general y de propósito específico relacionados con los subprocesos previos</t>
  </si>
  <si>
    <t>Realizar acompañamiento en los procesos relacionados con el análisis y preparación de la información contable consolidada, las estadísticas y análisis económico de acuerdo con la normativa vigente, las políticas y procedimientos establecidos en la CGN.</t>
  </si>
  <si>
    <t>Garantizar el desarrollo del proceso de Consolidación de la Información contable pública, mantaniendo actualizada la parametrización del sistema en lo relacionado con la consolidación contable, y participar y coordinar la producción, elaboración, análisis y publicación del Balance General de la Nación y demás informes contables consolidados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</si>
</sst>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General"/>
  </numFmts>
  <fonts count="26" x14ac:knownFonts="1">
    <font>
      <sz val="11"/>
      <color theme="1"/>
      <name val="Calibri"/>
      <family val="2"/>
      <scheme val="minor"/>
    </font>
    <font>
      <b/>
      <sz val="11"/>
      <color theme="0"/>
      <name val="Calibri"/>
      <family val="2"/>
      <scheme val="minor"/>
    </font>
    <font>
      <sz val="10"/>
      <name val="Arial"/>
      <family val="2"/>
    </font>
    <font>
      <b/>
      <sz val="11"/>
      <color theme="1"/>
      <name val="Calibri"/>
      <family val="2"/>
      <scheme val="minor"/>
    </font>
    <font>
      <sz val="11"/>
      <color rgb="FF000000"/>
      <name val="Calibri"/>
      <family val="2"/>
    </font>
    <font>
      <sz val="12"/>
      <color theme="1"/>
      <name val="Arial"/>
      <family val="2"/>
    </font>
    <font>
      <b/>
      <sz val="12"/>
      <color theme="1"/>
      <name val="Arial"/>
      <family val="2"/>
    </font>
    <font>
      <b/>
      <sz val="14"/>
      <color theme="1"/>
      <name val="Arial"/>
      <family val="2"/>
    </font>
    <font>
      <sz val="11"/>
      <name val="Calibri"/>
      <family val="2"/>
    </font>
    <font>
      <b/>
      <sz val="12"/>
      <color theme="0"/>
      <name val="Arial"/>
      <family val="2"/>
    </font>
    <font>
      <sz val="11"/>
      <color theme="1"/>
      <name val="Arial"/>
      <family val="2"/>
    </font>
    <font>
      <b/>
      <sz val="11"/>
      <color rgb="FF000000"/>
      <name val="Arial"/>
      <family val="2"/>
    </font>
    <font>
      <sz val="11"/>
      <color rgb="FF000000"/>
      <name val="Arial"/>
      <family val="2"/>
    </font>
    <font>
      <b/>
      <sz val="11"/>
      <name val="Calibri"/>
      <family val="2"/>
      <scheme val="minor"/>
    </font>
    <font>
      <sz val="8.5"/>
      <color theme="1"/>
      <name val="Arial"/>
      <family val="2"/>
    </font>
    <font>
      <b/>
      <sz val="12"/>
      <color theme="1"/>
      <name val="Calibri"/>
      <family val="2"/>
      <scheme val="minor"/>
    </font>
    <font>
      <sz val="8"/>
      <name val="Calibri"/>
      <family val="2"/>
      <scheme val="minor"/>
    </font>
    <font>
      <b/>
      <sz val="11"/>
      <color theme="0"/>
      <name val="Arial"/>
      <family val="2"/>
    </font>
    <font>
      <b/>
      <sz val="12"/>
      <name val="Arial"/>
      <family val="2"/>
    </font>
    <font>
      <sz val="9"/>
      <color indexed="81"/>
      <name val="Tahoma"/>
      <family val="2"/>
    </font>
    <font>
      <b/>
      <sz val="9"/>
      <color indexed="81"/>
      <name val="Tahoma"/>
      <family val="2"/>
    </font>
    <font>
      <sz val="11"/>
      <color rgb="FFFF0000"/>
      <name val="Calibri"/>
      <family val="2"/>
      <scheme val="minor"/>
    </font>
    <font>
      <b/>
      <sz val="11"/>
      <color theme="1"/>
      <name val="Verdana"/>
      <family val="2"/>
    </font>
    <font>
      <sz val="11"/>
      <color theme="1"/>
      <name val="Verdana"/>
      <family val="2"/>
    </font>
    <font>
      <b/>
      <sz val="11"/>
      <color theme="0"/>
      <name val="Verdana"/>
      <family val="2"/>
    </font>
    <font>
      <sz val="11"/>
      <name val="Verdana"/>
      <family val="2"/>
    </font>
  </fonts>
  <fills count="14">
    <fill>
      <patternFill patternType="none"/>
    </fill>
    <fill>
      <patternFill patternType="gray125"/>
    </fill>
    <fill>
      <patternFill patternType="solid">
        <fgColor theme="5"/>
        <bgColor indexed="64"/>
      </patternFill>
    </fill>
    <fill>
      <patternFill patternType="solid">
        <fgColor theme="0"/>
        <bgColor indexed="64"/>
      </patternFill>
    </fill>
    <fill>
      <patternFill patternType="solid">
        <fgColor theme="0"/>
        <bgColor theme="0"/>
      </patternFill>
    </fill>
    <fill>
      <patternFill patternType="solid">
        <fgColor rgb="FF006FC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AF50"/>
        <bgColor indexed="64"/>
      </patternFill>
    </fill>
    <fill>
      <patternFill patternType="solid">
        <fgColor theme="8" tint="0.59999389629810485"/>
        <bgColor indexed="64"/>
      </patternFill>
    </fill>
    <fill>
      <patternFill patternType="solid">
        <fgColor theme="0"/>
        <bgColor rgb="FF222A35"/>
      </patternFill>
    </fill>
    <fill>
      <patternFill patternType="solid">
        <fgColor theme="5" tint="-0.249977111117893"/>
        <bgColor rgb="FF1F3864"/>
      </patternFill>
    </fill>
    <fill>
      <patternFill patternType="solid">
        <fgColor theme="5" tint="-0.24997711111789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4">
    <xf numFmtId="0" fontId="0" fillId="0" borderId="0"/>
    <xf numFmtId="0" fontId="2" fillId="0" borderId="0"/>
    <xf numFmtId="0" fontId="2" fillId="0" borderId="0"/>
    <xf numFmtId="164" fontId="4" fillId="0" borderId="0"/>
  </cellStyleXfs>
  <cellXfs count="148">
    <xf numFmtId="0" fontId="0" fillId="0" borderId="0" xfId="0"/>
    <xf numFmtId="0" fontId="0" fillId="0" borderId="0" xfId="0" applyAlignment="1">
      <alignment vertical="center"/>
    </xf>
    <xf numFmtId="0" fontId="0" fillId="0" borderId="0" xfId="0" applyAlignment="1">
      <alignment horizontal="center" vertical="center"/>
    </xf>
    <xf numFmtId="49" fontId="0" fillId="0" borderId="1" xfId="0" applyNumberFormat="1" applyBorder="1" applyAlignment="1">
      <alignment horizontal="left" vertical="center" wrapText="1"/>
    </xf>
    <xf numFmtId="0" fontId="0" fillId="0" borderId="0" xfId="0" applyAlignment="1">
      <alignment wrapText="1"/>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vertical="top" wrapText="1"/>
    </xf>
    <xf numFmtId="0" fontId="0" fillId="0" borderId="1" xfId="0" applyBorder="1" applyAlignment="1">
      <alignment horizontal="center" vertical="top" wrapText="1"/>
    </xf>
    <xf numFmtId="0" fontId="0" fillId="0" borderId="1" xfId="0" applyBorder="1" applyAlignment="1">
      <alignment horizontal="left" vertical="top" wrapText="1"/>
    </xf>
    <xf numFmtId="0" fontId="5" fillId="0" borderId="0" xfId="0" applyFont="1"/>
    <xf numFmtId="0" fontId="6" fillId="0" borderId="0" xfId="0" applyFont="1" applyAlignment="1">
      <alignment horizontal="center" vertical="center" wrapText="1"/>
    </xf>
    <xf numFmtId="0" fontId="6" fillId="0" borderId="0" xfId="0" applyFont="1" applyAlignment="1">
      <alignment horizontal="left" vertical="center" wrapText="1"/>
    </xf>
    <xf numFmtId="0" fontId="5" fillId="0" borderId="0" xfId="0" applyFont="1" applyAlignment="1">
      <alignment horizontal="left" vertical="top"/>
    </xf>
    <xf numFmtId="0" fontId="12" fillId="6" borderId="11" xfId="0" applyFont="1" applyFill="1" applyBorder="1" applyAlignment="1">
      <alignment horizontal="left" vertical="center" wrapText="1" indent="1"/>
    </xf>
    <xf numFmtId="0" fontId="12" fillId="7" borderId="11" xfId="0" applyFont="1" applyFill="1" applyBorder="1" applyAlignment="1">
      <alignment horizontal="left" vertical="center" wrapText="1" indent="1"/>
    </xf>
    <xf numFmtId="0" fontId="12" fillId="8" borderId="11" xfId="0" applyFont="1" applyFill="1" applyBorder="1" applyAlignment="1">
      <alignment horizontal="left" vertical="center" wrapText="1" indent="1"/>
    </xf>
    <xf numFmtId="0" fontId="12" fillId="9" borderId="11" xfId="0" applyFont="1" applyFill="1" applyBorder="1" applyAlignment="1">
      <alignment horizontal="left" vertical="center" wrapText="1" indent="1"/>
    </xf>
    <xf numFmtId="0" fontId="10" fillId="0" borderId="1" xfId="0" applyFont="1" applyBorder="1" applyAlignment="1">
      <alignment horizontal="center" vertical="center" wrapText="1"/>
    </xf>
    <xf numFmtId="0" fontId="13" fillId="10" borderId="1" xfId="0" applyFont="1" applyFill="1" applyBorder="1" applyAlignment="1">
      <alignment horizontal="center" vertical="center"/>
    </xf>
    <xf numFmtId="0" fontId="13" fillId="10"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0" fillId="0" borderId="1" xfId="0" applyFont="1" applyBorder="1" applyAlignment="1">
      <alignment horizontal="justify" vertical="center" wrapText="1"/>
    </xf>
    <xf numFmtId="0" fontId="11" fillId="8"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4" fillId="0" borderId="0" xfId="0" applyFont="1" applyAlignment="1">
      <alignment vertical="center"/>
    </xf>
    <xf numFmtId="0" fontId="10" fillId="0" borderId="1" xfId="0" applyFont="1" applyBorder="1" applyAlignment="1">
      <alignment vertical="center" wrapText="1"/>
    </xf>
    <xf numFmtId="0" fontId="11" fillId="8" borderId="1" xfId="0" applyFont="1" applyFill="1" applyBorder="1" applyAlignment="1">
      <alignment horizontal="right" vertical="center" wrapText="1"/>
    </xf>
    <xf numFmtId="0" fontId="11" fillId="9" borderId="1" xfId="0" applyFont="1" applyFill="1" applyBorder="1" applyAlignment="1">
      <alignment horizontal="right" vertical="center" wrapText="1"/>
    </xf>
    <xf numFmtId="0" fontId="12" fillId="6" borderId="1" xfId="0" applyFont="1" applyFill="1" applyBorder="1" applyAlignment="1">
      <alignment horizontal="left" vertical="center" wrapText="1"/>
    </xf>
    <xf numFmtId="0" fontId="12" fillId="7" borderId="1" xfId="0" applyFont="1" applyFill="1" applyBorder="1" applyAlignment="1">
      <alignment horizontal="left" vertical="center" wrapText="1"/>
    </xf>
    <xf numFmtId="0" fontId="12" fillId="8" borderId="1" xfId="0" applyFont="1" applyFill="1" applyBorder="1" applyAlignment="1">
      <alignment horizontal="left" vertical="center" wrapText="1"/>
    </xf>
    <xf numFmtId="0" fontId="12" fillId="9" borderId="1" xfId="0" applyFont="1" applyFill="1" applyBorder="1" applyAlignment="1">
      <alignment horizontal="left" vertical="center" wrapText="1"/>
    </xf>
    <xf numFmtId="0" fontId="12" fillId="6" borderId="1" xfId="0" applyFont="1" applyFill="1" applyBorder="1" applyAlignment="1">
      <alignment horizontal="left" vertical="center" wrapText="1" indent="1"/>
    </xf>
    <xf numFmtId="0" fontId="12" fillId="7" borderId="1" xfId="0" applyFont="1" applyFill="1" applyBorder="1" applyAlignment="1">
      <alignment horizontal="left" vertical="center" wrapText="1" indent="1"/>
    </xf>
    <xf numFmtId="0" fontId="12" fillId="8" borderId="1" xfId="0" applyFont="1" applyFill="1" applyBorder="1" applyAlignment="1">
      <alignment horizontal="left" vertical="center" wrapText="1" indent="1"/>
    </xf>
    <xf numFmtId="0" fontId="12" fillId="9" borderId="1" xfId="0" applyFont="1" applyFill="1" applyBorder="1" applyAlignment="1">
      <alignment horizontal="left" vertical="center" wrapText="1" indent="1"/>
    </xf>
    <xf numFmtId="0" fontId="0" fillId="0" borderId="1" xfId="0" applyBorder="1" applyAlignment="1">
      <alignment horizontal="center"/>
    </xf>
    <xf numFmtId="0" fontId="17" fillId="5" borderId="1"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7" fillId="5" borderId="1" xfId="0" applyFont="1" applyFill="1" applyBorder="1" applyAlignment="1">
      <alignment horizontal="left" vertical="center" wrapText="1" indent="3"/>
    </xf>
    <xf numFmtId="0" fontId="17" fillId="5" borderId="1" xfId="0" applyFont="1" applyFill="1" applyBorder="1" applyAlignment="1">
      <alignment horizontal="left" vertical="center" wrapText="1" indent="1"/>
    </xf>
    <xf numFmtId="0" fontId="17" fillId="5" borderId="1" xfId="0" applyFont="1" applyFill="1" applyBorder="1" applyAlignment="1">
      <alignment vertical="center" wrapText="1"/>
    </xf>
    <xf numFmtId="0" fontId="0" fillId="0" borderId="1" xfId="0" applyBorder="1" applyAlignment="1">
      <alignment horizontal="left"/>
    </xf>
    <xf numFmtId="0" fontId="3" fillId="0" borderId="37" xfId="0" applyFont="1" applyBorder="1"/>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xf numFmtId="0" fontId="23" fillId="0" borderId="0" xfId="0" applyFont="1" applyAlignment="1">
      <alignment horizontal="center" vertical="center"/>
    </xf>
    <xf numFmtId="0" fontId="23" fillId="0" borderId="0" xfId="0" applyFont="1" applyAlignment="1">
      <alignment horizontal="center"/>
    </xf>
    <xf numFmtId="0" fontId="23" fillId="0" borderId="0" xfId="0" applyFont="1" applyAlignment="1">
      <alignment vertical="center"/>
    </xf>
    <xf numFmtId="0" fontId="24" fillId="2" borderId="1" xfId="0" applyFont="1" applyFill="1" applyBorder="1" applyAlignment="1">
      <alignment horizontal="center" vertical="center"/>
    </xf>
    <xf numFmtId="0" fontId="23" fillId="2" borderId="1" xfId="0" applyFont="1" applyFill="1" applyBorder="1" applyAlignment="1">
      <alignment vertical="center"/>
    </xf>
    <xf numFmtId="0" fontId="24" fillId="2" borderId="1" xfId="0" applyFont="1" applyFill="1" applyBorder="1" applyAlignment="1">
      <alignment horizontal="center" vertical="center" wrapText="1"/>
    </xf>
    <xf numFmtId="0" fontId="23" fillId="0" borderId="1" xfId="0" applyFont="1" applyBorder="1" applyAlignment="1">
      <alignment horizontal="center" vertical="center"/>
    </xf>
    <xf numFmtId="0" fontId="25" fillId="0" borderId="1" xfId="0" applyFont="1" applyBorder="1" applyAlignment="1">
      <alignment horizontal="center" vertical="center"/>
    </xf>
    <xf numFmtId="0" fontId="25" fillId="0" borderId="1" xfId="0" applyFont="1" applyBorder="1" applyAlignment="1">
      <alignment vertical="center"/>
    </xf>
    <xf numFmtId="0" fontId="25" fillId="0" borderId="1" xfId="0" applyFont="1" applyBorder="1" applyAlignment="1">
      <alignment vertical="center" wrapText="1"/>
    </xf>
    <xf numFmtId="0" fontId="25" fillId="0" borderId="1" xfId="0" applyFont="1" applyBorder="1" applyAlignment="1">
      <alignment horizontal="center" vertical="center" wrapText="1"/>
    </xf>
    <xf numFmtId="0" fontId="1" fillId="2" borderId="38" xfId="0" applyFont="1" applyFill="1" applyBorder="1" applyAlignment="1">
      <alignment horizontal="center" vertical="center"/>
    </xf>
    <xf numFmtId="0" fontId="1" fillId="2" borderId="38"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1" fillId="0" borderId="0" xfId="0" applyFont="1" applyAlignment="1">
      <alignment horizontal="center" vertical="center"/>
    </xf>
    <xf numFmtId="0" fontId="0" fillId="0" borderId="0" xfId="0" applyAlignment="1">
      <alignment horizontal="center"/>
    </xf>
    <xf numFmtId="0" fontId="23" fillId="0" borderId="1" xfId="0" applyFont="1" applyBorder="1" applyAlignment="1">
      <alignment horizontal="left" vertical="center" wrapText="1"/>
    </xf>
    <xf numFmtId="0" fontId="23" fillId="0" borderId="0" xfId="0" applyFont="1" applyAlignment="1">
      <alignment vertical="center" wrapText="1"/>
    </xf>
    <xf numFmtId="0" fontId="25" fillId="0" borderId="1" xfId="0" quotePrefix="1" applyFont="1" applyBorder="1" applyAlignment="1">
      <alignment horizontal="center" vertical="center"/>
    </xf>
    <xf numFmtId="0" fontId="23" fillId="0" borderId="1" xfId="0" applyFont="1" applyBorder="1" applyAlignment="1">
      <alignment vertical="center" wrapText="1"/>
    </xf>
    <xf numFmtId="0" fontId="23" fillId="0" borderId="0" xfId="0" applyFont="1" applyAlignment="1">
      <alignment horizontal="center" vertical="center" wrapText="1"/>
    </xf>
    <xf numFmtId="0" fontId="23" fillId="0" borderId="0" xfId="0" applyFont="1" applyAlignment="1">
      <alignment horizontal="justify" vertical="justify"/>
    </xf>
    <xf numFmtId="0" fontId="24" fillId="2" borderId="1" xfId="0" applyFont="1" applyFill="1" applyBorder="1" applyAlignment="1">
      <alignment horizontal="justify" vertical="justify"/>
    </xf>
    <xf numFmtId="0" fontId="23" fillId="0" borderId="1" xfId="0" applyFont="1" applyBorder="1" applyAlignment="1">
      <alignment horizontal="justify" vertical="justify"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quotePrefix="1" applyBorder="1" applyAlignment="1">
      <alignment horizontal="left"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9" fillId="12" borderId="0" xfId="0" applyFont="1" applyFill="1" applyAlignment="1">
      <alignment horizontal="left" vertical="top"/>
    </xf>
    <xf numFmtId="0" fontId="8" fillId="13" borderId="0" xfId="0" applyFont="1" applyFill="1"/>
    <xf numFmtId="0" fontId="9" fillId="12" borderId="8" xfId="0" applyFont="1" applyFill="1" applyBorder="1" applyAlignment="1">
      <alignment horizontal="center" vertical="center"/>
    </xf>
    <xf numFmtId="0" fontId="8" fillId="13" borderId="18" xfId="0" applyFont="1" applyFill="1" applyBorder="1"/>
    <xf numFmtId="0" fontId="8" fillId="13" borderId="12" xfId="0" applyFont="1" applyFill="1" applyBorder="1"/>
    <xf numFmtId="0" fontId="6" fillId="0" borderId="15" xfId="0" applyFont="1" applyBorder="1" applyAlignment="1">
      <alignment horizontal="left" vertical="center" wrapText="1"/>
    </xf>
    <xf numFmtId="0" fontId="8" fillId="0" borderId="16" xfId="0" applyFont="1" applyBorder="1"/>
    <xf numFmtId="0" fontId="8" fillId="0" borderId="17" xfId="0" applyFont="1" applyBorder="1"/>
    <xf numFmtId="0" fontId="5" fillId="0" borderId="19" xfId="0" quotePrefix="1" applyFont="1" applyBorder="1" applyAlignment="1">
      <alignment horizontal="left" vertical="top" wrapText="1"/>
    </xf>
    <xf numFmtId="0" fontId="8" fillId="0" borderId="20" xfId="0" applyFont="1" applyBorder="1"/>
    <xf numFmtId="0" fontId="8" fillId="0" borderId="21" xfId="0" applyFont="1" applyBorder="1"/>
    <xf numFmtId="0" fontId="5" fillId="0" borderId="22" xfId="0" applyFont="1" applyBorder="1" applyAlignment="1">
      <alignment horizontal="left" vertical="top" wrapText="1"/>
    </xf>
    <xf numFmtId="0" fontId="8" fillId="0" borderId="23" xfId="0" applyFont="1" applyBorder="1"/>
    <xf numFmtId="0" fontId="8" fillId="0" borderId="24" xfId="0" applyFont="1" applyBorder="1"/>
    <xf numFmtId="0" fontId="6" fillId="4" borderId="22" xfId="0" applyFont="1" applyFill="1" applyBorder="1" applyAlignment="1">
      <alignment horizontal="center" vertical="center"/>
    </xf>
    <xf numFmtId="0" fontId="8" fillId="0" borderId="12" xfId="0" applyFont="1" applyBorder="1"/>
    <xf numFmtId="0" fontId="6" fillId="0" borderId="15" xfId="0" applyFont="1" applyBorder="1" applyAlignment="1">
      <alignment horizontal="center" vertical="center" wrapText="1"/>
    </xf>
    <xf numFmtId="0" fontId="5" fillId="0" borderId="25" xfId="0" applyFont="1" applyBorder="1" applyAlignment="1">
      <alignment horizontal="left" vertical="center" wrapText="1"/>
    </xf>
    <xf numFmtId="0" fontId="8" fillId="0" borderId="26" xfId="0" applyFont="1" applyBorder="1"/>
    <xf numFmtId="0" fontId="8" fillId="0" borderId="27" xfId="0" applyFont="1" applyBorder="1"/>
    <xf numFmtId="0" fontId="6" fillId="0" borderId="7" xfId="0" applyFont="1" applyBorder="1" applyAlignment="1">
      <alignment horizontal="center" vertical="center"/>
    </xf>
    <xf numFmtId="0" fontId="8" fillId="0" borderId="11" xfId="0" applyFont="1" applyBorder="1"/>
    <xf numFmtId="0" fontId="5" fillId="0" borderId="25" xfId="0" applyFont="1" applyBorder="1" applyAlignment="1">
      <alignment horizontal="left" wrapText="1"/>
    </xf>
    <xf numFmtId="0" fontId="18" fillId="11" borderId="7" xfId="0" applyFont="1" applyFill="1" applyBorder="1" applyAlignment="1">
      <alignment horizontal="center" vertical="center"/>
    </xf>
    <xf numFmtId="0" fontId="8" fillId="3" borderId="31" xfId="0" applyFont="1" applyFill="1" applyBorder="1"/>
    <xf numFmtId="0" fontId="8" fillId="3" borderId="32" xfId="0" applyFont="1" applyFill="1" applyBorder="1"/>
    <xf numFmtId="0" fontId="6" fillId="0" borderId="28" xfId="0" applyFont="1" applyBorder="1" applyAlignment="1">
      <alignment horizontal="center" vertical="center" wrapText="1"/>
    </xf>
    <xf numFmtId="0" fontId="8" fillId="0" borderId="29" xfId="0" applyFont="1" applyBorder="1"/>
    <xf numFmtId="0" fontId="8" fillId="0" borderId="30" xfId="0" applyFont="1" applyBorder="1"/>
    <xf numFmtId="0" fontId="5" fillId="0" borderId="22" xfId="0" applyFont="1" applyBorder="1" applyAlignment="1">
      <alignment horizontal="left" vertical="center" wrapText="1"/>
    </xf>
    <xf numFmtId="0" fontId="24" fillId="2" borderId="1" xfId="0" applyFont="1" applyFill="1" applyBorder="1" applyAlignment="1">
      <alignment horizontal="center" vertical="center"/>
    </xf>
    <xf numFmtId="0" fontId="22" fillId="0" borderId="1" xfId="0" applyFont="1" applyBorder="1" applyAlignment="1">
      <alignment horizontal="center" vertical="center"/>
    </xf>
    <xf numFmtId="0" fontId="23" fillId="0" borderId="1" xfId="0" applyFont="1" applyBorder="1" applyAlignment="1">
      <alignment horizontal="center" vertical="center" wrapText="1"/>
    </xf>
    <xf numFmtId="0" fontId="22" fillId="0" borderId="1" xfId="0" applyFont="1" applyBorder="1" applyAlignment="1">
      <alignment horizontal="center" vertical="center" wrapText="1"/>
    </xf>
    <xf numFmtId="14" fontId="23" fillId="0" borderId="1" xfId="0" applyNumberFormat="1" applyFont="1" applyBorder="1" applyAlignment="1">
      <alignment horizontal="center" vertical="center" wrapText="1"/>
    </xf>
    <xf numFmtId="0" fontId="23" fillId="0" borderId="1" xfId="0" quotePrefix="1" applyFont="1" applyBorder="1" applyAlignment="1">
      <alignment horizontal="center" vertical="center" wrapText="1"/>
    </xf>
    <xf numFmtId="0" fontId="24" fillId="2" borderId="3"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39"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33" xfId="0" applyFont="1" applyFill="1" applyBorder="1" applyAlignment="1">
      <alignment horizontal="center" vertical="center"/>
    </xf>
    <xf numFmtId="0" fontId="22" fillId="0" borderId="35"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34" xfId="0" applyFont="1" applyBorder="1" applyAlignment="1">
      <alignment horizontal="center" vertical="center" wrapText="1"/>
    </xf>
    <xf numFmtId="0" fontId="23" fillId="0" borderId="35" xfId="0" quotePrefix="1" applyFont="1" applyBorder="1" applyAlignment="1">
      <alignment horizontal="center" vertical="center" wrapText="1"/>
    </xf>
    <xf numFmtId="0" fontId="23" fillId="0" borderId="36" xfId="0" quotePrefix="1" applyFont="1" applyBorder="1" applyAlignment="1">
      <alignment horizontal="center" vertical="center" wrapText="1"/>
    </xf>
    <xf numFmtId="0" fontId="23" fillId="0" borderId="34" xfId="0" quotePrefix="1" applyFont="1" applyBorder="1" applyAlignment="1">
      <alignment horizontal="center" vertical="center" wrapText="1"/>
    </xf>
    <xf numFmtId="0" fontId="23" fillId="0" borderId="35"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34" xfId="0" applyFont="1" applyBorder="1" applyAlignment="1">
      <alignment horizontal="center" vertical="center" wrapText="1"/>
    </xf>
    <xf numFmtId="0" fontId="3" fillId="0" borderId="0" xfId="0" applyFont="1" applyAlignment="1">
      <alignment horizontal="center" wrapText="1"/>
    </xf>
    <xf numFmtId="0" fontId="6" fillId="0" borderId="1" xfId="0" applyFont="1" applyBorder="1" applyAlignment="1">
      <alignment horizontal="center" vertical="center" wrapText="1"/>
    </xf>
    <xf numFmtId="0" fontId="17" fillId="5" borderId="7"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5" fillId="0" borderId="13" xfId="0" applyFont="1" applyBorder="1" applyAlignment="1">
      <alignment horizontal="center"/>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4" xfId="0" applyFont="1" applyBorder="1" applyAlignment="1">
      <alignment horizontal="center" vertical="center" wrapText="1"/>
    </xf>
    <xf numFmtId="0" fontId="15" fillId="0" borderId="6" xfId="0" applyFont="1" applyBorder="1" applyAlignment="1">
      <alignment horizontal="center"/>
    </xf>
    <xf numFmtId="0" fontId="0" fillId="0" borderId="1" xfId="0" quotePrefix="1" applyBorder="1" applyAlignment="1">
      <alignment horizontal="left" vertical="top" wrapText="1"/>
    </xf>
    <xf numFmtId="0" fontId="0" fillId="0" borderId="1" xfId="0" applyFill="1" applyBorder="1" applyAlignment="1">
      <alignment horizontal="left" vertical="center" wrapText="1"/>
    </xf>
  </cellXfs>
  <cellStyles count="4">
    <cellStyle name="Excel Built-in Normal" xfId="3" xr:uid="{00000000-0005-0000-0000-000000000000}"/>
    <cellStyle name="Normal" xfId="0" builtinId="0"/>
    <cellStyle name="Normal 2 2" xfId="1" xr:uid="{00000000-0005-0000-0000-000003000000}"/>
    <cellStyle name="Normal 5"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190499</xdr:colOff>
      <xdr:row>0</xdr:row>
      <xdr:rowOff>154782</xdr:rowOff>
    </xdr:from>
    <xdr:to>
      <xdr:col>12</xdr:col>
      <xdr:colOff>214312</xdr:colOff>
      <xdr:row>3</xdr:row>
      <xdr:rowOff>11907</xdr:rowOff>
    </xdr:to>
    <xdr:pic>
      <xdr:nvPicPr>
        <xdr:cNvPr id="2" name="Imagen 1">
          <a:extLst>
            <a:ext uri="{FF2B5EF4-FFF2-40B4-BE49-F238E27FC236}">
              <a16:creationId xmlns:a16="http://schemas.microsoft.com/office/drawing/2014/main" id="{03F1E92B-A80D-8D26-FF10-AB3ABCCBEA4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6557" t="28056" r="36534" b="29856"/>
        <a:stretch/>
      </xdr:blipFill>
      <xdr:spPr>
        <a:xfrm>
          <a:off x="12144374" y="154782"/>
          <a:ext cx="1535907" cy="3929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19050</xdr:colOff>
      <xdr:row>0</xdr:row>
      <xdr:rowOff>0</xdr:rowOff>
    </xdr:from>
    <xdr:to>
      <xdr:col>7</xdr:col>
      <xdr:colOff>47625</xdr:colOff>
      <xdr:row>5</xdr:row>
      <xdr:rowOff>59055</xdr:rowOff>
    </xdr:to>
    <xdr:pic>
      <xdr:nvPicPr>
        <xdr:cNvPr id="2" name="Imagen 1">
          <a:extLst>
            <a:ext uri="{FF2B5EF4-FFF2-40B4-BE49-F238E27FC236}">
              <a16:creationId xmlns:a16="http://schemas.microsoft.com/office/drawing/2014/main" id="{F58B5C22-101E-B9C2-292B-BE36A0B673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10100" y="0"/>
          <a:ext cx="5581650" cy="9639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571500</xdr:colOff>
      <xdr:row>1</xdr:row>
      <xdr:rowOff>66675</xdr:rowOff>
    </xdr:from>
    <xdr:to>
      <xdr:col>5</xdr:col>
      <xdr:colOff>647700</xdr:colOff>
      <xdr:row>6</xdr:row>
      <xdr:rowOff>78105</xdr:rowOff>
    </xdr:to>
    <xdr:pic>
      <xdr:nvPicPr>
        <xdr:cNvPr id="2" name="Imagen 1">
          <a:extLst>
            <a:ext uri="{FF2B5EF4-FFF2-40B4-BE49-F238E27FC236}">
              <a16:creationId xmlns:a16="http://schemas.microsoft.com/office/drawing/2014/main" id="{EEF4DAF7-02A3-6A32-D449-340D443875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0" y="257175"/>
          <a:ext cx="5581650" cy="96393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E08CC-3A3D-447A-9957-9DDA3DF4D590}">
  <dimension ref="A1:F1000"/>
  <sheetViews>
    <sheetView showGridLines="0" topLeftCell="A3" zoomScaleNormal="100" workbookViewId="0">
      <selection activeCell="B11" sqref="B11:B17"/>
    </sheetView>
  </sheetViews>
  <sheetFormatPr baseColWidth="10" defaultColWidth="14.44140625" defaultRowHeight="14.4" x14ac:dyDescent="0.3"/>
  <cols>
    <col min="1" max="1" width="8.88671875" customWidth="1"/>
    <col min="2" max="2" width="26.88671875" customWidth="1"/>
    <col min="3" max="3" width="111.109375" customWidth="1"/>
    <col min="4" max="4" width="34.33203125" customWidth="1"/>
    <col min="5" max="5" width="33.6640625" customWidth="1"/>
    <col min="6" max="6" width="10.6640625" customWidth="1"/>
  </cols>
  <sheetData>
    <row r="1" spans="1:6" ht="16.2" thickBot="1" x14ac:dyDescent="0.35">
      <c r="A1" s="12"/>
      <c r="B1" s="12"/>
      <c r="C1" s="12"/>
      <c r="D1" s="12"/>
      <c r="E1" s="12"/>
      <c r="F1" s="12"/>
    </row>
    <row r="2" spans="1:6" ht="60.75" customHeight="1" x14ac:dyDescent="0.3">
      <c r="A2" s="12"/>
      <c r="B2" s="78" t="s">
        <v>71</v>
      </c>
      <c r="C2" s="79"/>
      <c r="D2" s="79"/>
      <c r="E2" s="80"/>
      <c r="F2" s="12"/>
    </row>
    <row r="3" spans="1:6" ht="60.75" customHeight="1" thickBot="1" x14ac:dyDescent="0.35">
      <c r="A3" s="12"/>
      <c r="B3" s="81"/>
      <c r="C3" s="82"/>
      <c r="D3" s="82"/>
      <c r="E3" s="83"/>
      <c r="F3" s="12"/>
    </row>
    <row r="4" spans="1:6" ht="15.6" x14ac:dyDescent="0.3">
      <c r="A4" s="12"/>
      <c r="B4" s="13"/>
      <c r="C4" s="13"/>
      <c r="D4" s="13"/>
      <c r="E4" s="14"/>
      <c r="F4" s="12"/>
    </row>
    <row r="5" spans="1:6" ht="16.2" thickBot="1" x14ac:dyDescent="0.35">
      <c r="A5" s="12"/>
      <c r="B5" s="84" t="s">
        <v>58</v>
      </c>
      <c r="C5" s="85"/>
      <c r="D5" s="85"/>
      <c r="E5" s="85"/>
      <c r="F5" s="12"/>
    </row>
    <row r="6" spans="1:6" ht="30" customHeight="1" x14ac:dyDescent="0.3">
      <c r="A6" s="12"/>
      <c r="B6" s="86" t="s">
        <v>82</v>
      </c>
      <c r="C6" s="89" t="s">
        <v>59</v>
      </c>
      <c r="D6" s="90"/>
      <c r="E6" s="91"/>
      <c r="F6" s="15"/>
    </row>
    <row r="7" spans="1:6" ht="15.6" x14ac:dyDescent="0.3">
      <c r="A7" s="12"/>
      <c r="B7" s="87"/>
      <c r="C7" s="92" t="s">
        <v>85</v>
      </c>
      <c r="D7" s="93"/>
      <c r="E7" s="94"/>
      <c r="F7" s="15"/>
    </row>
    <row r="8" spans="1:6" ht="16.2" thickBot="1" x14ac:dyDescent="0.35">
      <c r="A8" s="12"/>
      <c r="B8" s="88"/>
      <c r="C8" s="95" t="s">
        <v>60</v>
      </c>
      <c r="D8" s="96"/>
      <c r="E8" s="97"/>
      <c r="F8" s="15"/>
    </row>
    <row r="9" spans="1:6" ht="32.25" customHeight="1" x14ac:dyDescent="0.3">
      <c r="A9" s="12"/>
      <c r="B9" s="104" t="s">
        <v>78</v>
      </c>
      <c r="C9" s="100" t="s">
        <v>61</v>
      </c>
      <c r="D9" s="90"/>
      <c r="E9" s="91"/>
      <c r="F9" s="15"/>
    </row>
    <row r="10" spans="1:6" ht="32.25" customHeight="1" thickBot="1" x14ac:dyDescent="0.35">
      <c r="A10" s="12"/>
      <c r="B10" s="105"/>
      <c r="C10" s="106" t="s">
        <v>133</v>
      </c>
      <c r="D10" s="102"/>
      <c r="E10" s="103"/>
      <c r="F10" s="15"/>
    </row>
    <row r="11" spans="1:6" ht="27" customHeight="1" thickBot="1" x14ac:dyDescent="0.35">
      <c r="A11" s="12"/>
      <c r="B11" s="107" t="s">
        <v>83</v>
      </c>
      <c r="C11" s="110" t="s">
        <v>62</v>
      </c>
      <c r="D11" s="111"/>
      <c r="E11" s="112"/>
      <c r="F11" s="15"/>
    </row>
    <row r="12" spans="1:6" ht="15.6" x14ac:dyDescent="0.3">
      <c r="A12" s="12"/>
      <c r="B12" s="108"/>
      <c r="C12" s="89" t="s">
        <v>63</v>
      </c>
      <c r="D12" s="90"/>
      <c r="E12" s="91"/>
      <c r="F12" s="12"/>
    </row>
    <row r="13" spans="1:6" ht="21.75" customHeight="1" thickBot="1" x14ac:dyDescent="0.35">
      <c r="A13" s="12"/>
      <c r="B13" s="108"/>
      <c r="C13" s="113" t="s">
        <v>64</v>
      </c>
      <c r="D13" s="96"/>
      <c r="E13" s="97"/>
      <c r="F13" s="12"/>
    </row>
    <row r="14" spans="1:6" ht="15.6" x14ac:dyDescent="0.3">
      <c r="A14" s="12"/>
      <c r="B14" s="108"/>
      <c r="C14" s="89" t="s">
        <v>65</v>
      </c>
      <c r="D14" s="90"/>
      <c r="E14" s="91"/>
      <c r="F14" s="12"/>
    </row>
    <row r="15" spans="1:6" ht="24.75" customHeight="1" thickBot="1" x14ac:dyDescent="0.35">
      <c r="A15" s="12"/>
      <c r="B15" s="108"/>
      <c r="C15" s="113" t="s">
        <v>66</v>
      </c>
      <c r="D15" s="96"/>
      <c r="E15" s="97"/>
      <c r="F15" s="12"/>
    </row>
    <row r="16" spans="1:6" ht="15.6" x14ac:dyDescent="0.3">
      <c r="A16" s="12"/>
      <c r="B16" s="108"/>
      <c r="C16" s="89" t="s">
        <v>67</v>
      </c>
      <c r="D16" s="90"/>
      <c r="E16" s="91"/>
      <c r="F16" s="15"/>
    </row>
    <row r="17" spans="1:6" ht="21" customHeight="1" thickBot="1" x14ac:dyDescent="0.35">
      <c r="A17" s="12"/>
      <c r="B17" s="109"/>
      <c r="C17" s="113" t="s">
        <v>68</v>
      </c>
      <c r="D17" s="96"/>
      <c r="E17" s="97"/>
      <c r="F17" s="15"/>
    </row>
    <row r="18" spans="1:6" ht="31.5" customHeight="1" x14ac:dyDescent="0.3">
      <c r="A18" s="12"/>
      <c r="B18" s="98" t="s">
        <v>84</v>
      </c>
      <c r="C18" s="100" t="s">
        <v>69</v>
      </c>
      <c r="D18" s="90"/>
      <c r="E18" s="91"/>
      <c r="F18" s="15"/>
    </row>
    <row r="19" spans="1:6" ht="22.5" customHeight="1" thickBot="1" x14ac:dyDescent="0.35">
      <c r="A19" s="12"/>
      <c r="B19" s="99"/>
      <c r="C19" s="101" t="s">
        <v>70</v>
      </c>
      <c r="D19" s="102"/>
      <c r="E19" s="103"/>
      <c r="F19" s="15"/>
    </row>
    <row r="20" spans="1:6" ht="15.6" x14ac:dyDescent="0.3">
      <c r="A20" s="12"/>
      <c r="B20" s="12"/>
      <c r="C20" s="12"/>
      <c r="D20" s="12"/>
      <c r="E20" s="12"/>
      <c r="F20" s="12"/>
    </row>
    <row r="21" spans="1:6" ht="15.75" customHeight="1" x14ac:dyDescent="0.3">
      <c r="A21" s="12"/>
      <c r="B21" s="12"/>
      <c r="C21" s="12"/>
      <c r="D21" s="12"/>
      <c r="E21" s="12"/>
      <c r="F21" s="12"/>
    </row>
    <row r="22" spans="1:6" ht="15.75" customHeight="1" x14ac:dyDescent="0.3"/>
    <row r="23" spans="1:6" ht="15.75" customHeight="1" x14ac:dyDescent="0.3"/>
    <row r="24" spans="1:6" ht="15.75" customHeight="1" x14ac:dyDescent="0.3"/>
    <row r="25" spans="1:6" ht="15.75" customHeight="1" x14ac:dyDescent="0.3"/>
    <row r="26" spans="1:6" ht="15.75" customHeight="1" x14ac:dyDescent="0.3"/>
    <row r="27" spans="1:6" ht="15.75" customHeight="1" x14ac:dyDescent="0.3"/>
    <row r="28" spans="1:6" ht="15.75" customHeight="1" x14ac:dyDescent="0.3"/>
    <row r="29" spans="1:6" ht="15.75" customHeight="1" x14ac:dyDescent="0.3"/>
    <row r="30" spans="1:6" ht="15.75" customHeight="1" x14ac:dyDescent="0.3"/>
    <row r="31" spans="1:6" ht="15.75" customHeight="1" x14ac:dyDescent="0.3"/>
    <row r="32" spans="1:6"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0">
    <mergeCell ref="B18:B19"/>
    <mergeCell ref="C18:E18"/>
    <mergeCell ref="C19:E19"/>
    <mergeCell ref="B9:B10"/>
    <mergeCell ref="C9:E9"/>
    <mergeCell ref="C10:E10"/>
    <mergeCell ref="B11:B17"/>
    <mergeCell ref="C11:E11"/>
    <mergeCell ref="C12:E12"/>
    <mergeCell ref="C13:E13"/>
    <mergeCell ref="C14:E14"/>
    <mergeCell ref="C15:E15"/>
    <mergeCell ref="C16:E16"/>
    <mergeCell ref="C17:E17"/>
    <mergeCell ref="B2:E3"/>
    <mergeCell ref="B5:E5"/>
    <mergeCell ref="B6:B8"/>
    <mergeCell ref="C6:E6"/>
    <mergeCell ref="C7:E7"/>
    <mergeCell ref="C8:E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390A1-B7DB-4E21-A223-51733EA27714}">
  <dimension ref="A5:U56"/>
  <sheetViews>
    <sheetView showGridLines="0" topLeftCell="A14" zoomScale="85" zoomScaleNormal="85" workbookViewId="0">
      <pane xSplit="5" ySplit="2" topLeftCell="F29" activePane="bottomRight" state="frozen"/>
      <selection activeCell="A14" sqref="A14"/>
      <selection pane="topRight" activeCell="F14" sqref="F14"/>
      <selection pane="bottomLeft" activeCell="A16" sqref="A16"/>
      <selection pane="bottomRight" activeCell="A18" sqref="A18"/>
    </sheetView>
  </sheetViews>
  <sheetFormatPr baseColWidth="10" defaultColWidth="11.44140625" defaultRowHeight="13.8" x14ac:dyDescent="0.3"/>
  <cols>
    <col min="1" max="1" width="5.88671875" style="53" customWidth="1"/>
    <col min="2" max="2" width="19.33203125" style="51" customWidth="1"/>
    <col min="3" max="3" width="18.88671875" style="71" customWidth="1"/>
    <col min="4" max="4" width="10.109375" style="51" bestFit="1" customWidth="1"/>
    <col min="5" max="5" width="13.33203125" style="51" bestFit="1" customWidth="1"/>
    <col min="6" max="6" width="25.6640625" style="53" customWidth="1"/>
    <col min="7" max="7" width="31.44140625" style="68" customWidth="1"/>
    <col min="8" max="8" width="32.33203125" style="72" customWidth="1"/>
    <col min="9" max="9" width="17.33203125" style="51" customWidth="1"/>
    <col min="10" max="10" width="17.5546875" style="53" customWidth="1"/>
    <col min="11" max="11" width="9.44140625" style="53" customWidth="1"/>
    <col min="12" max="12" width="12.6640625" style="53" customWidth="1"/>
    <col min="13" max="13" width="19.88671875" style="53" customWidth="1"/>
    <col min="14" max="15" width="15.44140625" style="53" customWidth="1"/>
    <col min="16" max="16" width="21.33203125" style="51" customWidth="1"/>
    <col min="17" max="17" width="15.6640625" style="51" customWidth="1"/>
    <col min="18" max="18" width="17.109375" style="51" customWidth="1"/>
    <col min="19" max="19" width="10.33203125" style="51" customWidth="1"/>
    <col min="20" max="20" width="16" style="53" customWidth="1"/>
    <col min="21" max="21" width="13.44140625" style="51" customWidth="1"/>
    <col min="22" max="22" width="10.44140625" style="53" bestFit="1" customWidth="1"/>
    <col min="23" max="23" width="3.88671875" style="53" bestFit="1" customWidth="1"/>
    <col min="24" max="24" width="9.6640625" style="53" bestFit="1" customWidth="1"/>
    <col min="25" max="25" width="2.6640625" style="53" bestFit="1" customWidth="1"/>
    <col min="26" max="26" width="6.6640625" style="53" bestFit="1" customWidth="1"/>
    <col min="27" max="27" width="2" style="53" bestFit="1" customWidth="1"/>
    <col min="28" max="16384" width="11.44140625" style="53"/>
  </cols>
  <sheetData>
    <row r="5" spans="1:21" x14ac:dyDescent="0.3">
      <c r="G5" s="115" t="s">
        <v>49</v>
      </c>
      <c r="H5" s="115"/>
      <c r="I5" s="115"/>
      <c r="J5" s="115"/>
      <c r="K5" s="115"/>
      <c r="L5" s="115"/>
      <c r="M5" s="115"/>
      <c r="N5" s="115"/>
      <c r="O5" s="115"/>
      <c r="P5" s="115"/>
      <c r="Q5" s="115"/>
      <c r="R5" s="115"/>
    </row>
    <row r="6" spans="1:21" ht="15.75" customHeight="1" x14ac:dyDescent="0.3">
      <c r="G6" s="48" t="s">
        <v>50</v>
      </c>
      <c r="H6" s="116" t="s">
        <v>147</v>
      </c>
      <c r="I6" s="116"/>
      <c r="J6" s="116"/>
      <c r="K6" s="116"/>
      <c r="L6" s="116"/>
      <c r="M6" s="116"/>
      <c r="N6" s="116"/>
      <c r="O6" s="116"/>
      <c r="P6" s="116"/>
      <c r="Q6" s="116"/>
      <c r="R6" s="116"/>
    </row>
    <row r="7" spans="1:21" ht="28.5" customHeight="1" x14ac:dyDescent="0.3">
      <c r="G7" s="48" t="s">
        <v>51</v>
      </c>
      <c r="H7" s="116" t="s">
        <v>52</v>
      </c>
      <c r="I7" s="116"/>
      <c r="J7" s="116"/>
      <c r="K7" s="116"/>
      <c r="L7" s="116"/>
      <c r="M7" s="116"/>
      <c r="N7" s="116"/>
      <c r="O7" s="116"/>
      <c r="P7" s="116"/>
      <c r="Q7" s="116"/>
      <c r="R7" s="116"/>
    </row>
    <row r="8" spans="1:21" ht="15.75" customHeight="1" x14ac:dyDescent="0.3">
      <c r="G8" s="117" t="s">
        <v>148</v>
      </c>
      <c r="H8" s="117"/>
      <c r="I8" s="117"/>
      <c r="J8" s="117" t="s">
        <v>149</v>
      </c>
      <c r="K8" s="117"/>
      <c r="L8" s="117"/>
      <c r="M8" s="117"/>
      <c r="N8" s="117" t="s">
        <v>150</v>
      </c>
      <c r="O8" s="117"/>
      <c r="P8" s="57"/>
      <c r="Q8" s="117" t="s">
        <v>151</v>
      </c>
      <c r="R8" s="117"/>
    </row>
    <row r="9" spans="1:21" x14ac:dyDescent="0.3">
      <c r="G9" s="118">
        <v>45602</v>
      </c>
      <c r="H9" s="116"/>
      <c r="I9" s="116"/>
      <c r="J9" s="116" t="s">
        <v>154</v>
      </c>
      <c r="K9" s="116"/>
      <c r="L9" s="116"/>
      <c r="M9" s="116"/>
      <c r="N9" s="119" t="s">
        <v>153</v>
      </c>
      <c r="O9" s="116"/>
      <c r="P9" s="57"/>
      <c r="Q9" s="116" t="s">
        <v>152</v>
      </c>
      <c r="R9" s="116"/>
    </row>
    <row r="11" spans="1:21" x14ac:dyDescent="0.3">
      <c r="G11" s="53"/>
      <c r="P11" s="53"/>
      <c r="Q11" s="53"/>
      <c r="R11" s="53"/>
      <c r="S11" s="53"/>
      <c r="U11" s="53"/>
    </row>
    <row r="12" spans="1:21" x14ac:dyDescent="0.3">
      <c r="G12" s="53"/>
      <c r="P12" s="114" t="s">
        <v>7</v>
      </c>
      <c r="Q12" s="114"/>
      <c r="R12" s="114"/>
      <c r="S12" s="114"/>
      <c r="T12" s="114"/>
      <c r="U12" s="114"/>
    </row>
    <row r="13" spans="1:21" x14ac:dyDescent="0.3">
      <c r="G13" s="53"/>
      <c r="P13" s="114"/>
      <c r="Q13" s="114"/>
      <c r="R13" s="114"/>
      <c r="S13" s="114"/>
      <c r="T13" s="114"/>
      <c r="U13" s="114"/>
    </row>
    <row r="14" spans="1:21" ht="15.75" customHeight="1" x14ac:dyDescent="0.3">
      <c r="G14" s="53"/>
      <c r="J14" s="55"/>
      <c r="K14" s="55"/>
      <c r="L14" s="114" t="s">
        <v>78</v>
      </c>
      <c r="M14" s="114"/>
      <c r="P14" s="54"/>
      <c r="Q14" s="54"/>
      <c r="R14" s="54"/>
      <c r="S14" s="54"/>
      <c r="T14" s="54"/>
      <c r="U14" s="54"/>
    </row>
    <row r="15" spans="1:21" s="51" customFormat="1" ht="55.2" x14ac:dyDescent="0.3">
      <c r="A15" s="54" t="s">
        <v>75</v>
      </c>
      <c r="B15" s="54" t="s">
        <v>0</v>
      </c>
      <c r="C15" s="56" t="s">
        <v>72</v>
      </c>
      <c r="D15" s="54" t="s">
        <v>73</v>
      </c>
      <c r="E15" s="54" t="s">
        <v>74</v>
      </c>
      <c r="F15" s="54" t="s">
        <v>1</v>
      </c>
      <c r="G15" s="56" t="s">
        <v>2</v>
      </c>
      <c r="H15" s="73" t="s">
        <v>3</v>
      </c>
      <c r="I15" s="56" t="s">
        <v>76</v>
      </c>
      <c r="J15" s="56" t="s">
        <v>77</v>
      </c>
      <c r="K15" s="54" t="s">
        <v>79</v>
      </c>
      <c r="L15" s="56" t="s">
        <v>124</v>
      </c>
      <c r="M15" s="56" t="s">
        <v>142</v>
      </c>
      <c r="N15" s="56" t="s">
        <v>145</v>
      </c>
      <c r="O15" s="56" t="s">
        <v>146</v>
      </c>
      <c r="P15" s="56" t="s">
        <v>8</v>
      </c>
      <c r="Q15" s="56" t="s">
        <v>11</v>
      </c>
      <c r="R15" s="56" t="s">
        <v>9</v>
      </c>
      <c r="S15" s="54" t="s">
        <v>6</v>
      </c>
      <c r="T15" s="54" t="s">
        <v>10</v>
      </c>
      <c r="U15" s="56" t="s">
        <v>126</v>
      </c>
    </row>
    <row r="16" spans="1:21" ht="41.4" x14ac:dyDescent="0.3">
      <c r="A16" s="57">
        <v>1</v>
      </c>
      <c r="B16" s="49" t="s">
        <v>16</v>
      </c>
      <c r="C16" s="61" t="s">
        <v>155</v>
      </c>
      <c r="D16" s="58">
        <v>19</v>
      </c>
      <c r="E16" s="58" t="s">
        <v>167</v>
      </c>
      <c r="F16" s="49" t="s">
        <v>24</v>
      </c>
      <c r="G16" s="67" t="s">
        <v>156</v>
      </c>
      <c r="H16" s="74" t="s">
        <v>157</v>
      </c>
      <c r="I16" s="61" t="s">
        <v>155</v>
      </c>
      <c r="J16" s="49" t="s">
        <v>144</v>
      </c>
      <c r="K16" s="59" t="s">
        <v>158</v>
      </c>
      <c r="L16" s="60" t="s">
        <v>159</v>
      </c>
      <c r="M16" s="49" t="s">
        <v>31</v>
      </c>
      <c r="N16" s="49" t="s">
        <v>32</v>
      </c>
      <c r="O16" s="61" t="s">
        <v>32</v>
      </c>
      <c r="P16" s="49" t="s">
        <v>138</v>
      </c>
      <c r="Q16" s="49" t="s">
        <v>57</v>
      </c>
      <c r="R16" s="49" t="s">
        <v>57</v>
      </c>
      <c r="S16" s="49" t="s">
        <v>160</v>
      </c>
      <c r="T16" s="49">
        <f>+IF(P16="Pública",1,0)+IF(P16="Pública Reservada",2,0)+IF(P16="Pública Clasificada",3,0)+IF(P16="Pública Restringida",4,0)+IF(Q16="Alto",3,0)+IF(Q16="Medio",2,0)+IF(Q16="Bajo",1,0)+IF(R16="Alto",3,0)+IF(R16="Medio",2,0)+IF(R16="Bajo",1,0)</f>
        <v>9</v>
      </c>
      <c r="U16" s="57" t="str">
        <f>+IF(P16="Pública","IPB","")&amp;IF(P16="Pública Reservada","IPR","")&amp;IF(P16="Pública Clasificada","IPC","")&amp;IF(P16="Pública Restringida","IPE","")&amp;"-"&amp;IF(Q16="Alto","A","")&amp;IF(Q16="Medio","M","")&amp;IF(Q16="Bajo","B","")&amp;"-"&amp;IF(R16="Alto",3,0)+IF(R16="Medio",2,0)+IF(R16="Bajo",1,0)</f>
        <v>IPC-A-3</v>
      </c>
    </row>
    <row r="17" spans="1:21" ht="110.4" x14ac:dyDescent="0.3">
      <c r="A17" s="57">
        <v>2</v>
      </c>
      <c r="B17" s="49" t="s">
        <v>16</v>
      </c>
      <c r="C17" s="61" t="s">
        <v>155</v>
      </c>
      <c r="D17" s="58">
        <v>24</v>
      </c>
      <c r="E17" s="58" t="s">
        <v>162</v>
      </c>
      <c r="F17" s="49" t="s">
        <v>24</v>
      </c>
      <c r="G17" s="67" t="s">
        <v>161</v>
      </c>
      <c r="H17" s="74" t="s">
        <v>204</v>
      </c>
      <c r="I17" s="49" t="s">
        <v>155</v>
      </c>
      <c r="J17" s="49" t="s">
        <v>144</v>
      </c>
      <c r="K17" s="59" t="s">
        <v>158</v>
      </c>
      <c r="L17" s="49" t="s">
        <v>163</v>
      </c>
      <c r="M17" s="49" t="s">
        <v>31</v>
      </c>
      <c r="N17" s="49" t="s">
        <v>32</v>
      </c>
      <c r="O17" s="61" t="s">
        <v>34</v>
      </c>
      <c r="P17" s="49" t="s">
        <v>56</v>
      </c>
      <c r="Q17" s="49" t="s">
        <v>57</v>
      </c>
      <c r="R17" s="49" t="s">
        <v>57</v>
      </c>
      <c r="S17" s="49" t="s">
        <v>160</v>
      </c>
      <c r="T17" s="49">
        <f t="shared" ref="T17:T56" si="0">+IF(P17="Pública",1,0)+IF(P17="Pública Reservada",2,0)+IF(P17="Pública Clasificada",3,0)+IF(P17="Pública Restringida",4,0)+IF(Q17="Alto",3,0)+IF(Q17="Medio",2,0)+IF(Q17="Bajo",1,0)+IF(R17="Alto",3,0)+IF(R17="Medio",2,0)+IF(R17="Bajo",1,0)</f>
        <v>7</v>
      </c>
      <c r="U17" s="57" t="str">
        <f t="shared" ref="U17:U21" si="1">+IF(P17="Pública","IPB","")&amp;IF(P17="Pública Reservada","IPR","")&amp;IF(P17="Pública Clasificada","IPC","")&amp;IF(P17="Pública Restringida","IPE","")&amp;"-"&amp;IF(Q17="Alto","A","")&amp;IF(Q17="Medio","M","")&amp;IF(Q17="Bajo","B","")&amp;"-"&amp;IF(R17="Alto",3,0)+IF(R17="Medio",2,0)+IF(R17="Bajo",1,0)</f>
        <v>IPB-A-3</v>
      </c>
    </row>
    <row r="18" spans="1:21" ht="124.2" x14ac:dyDescent="0.3">
      <c r="A18" s="57">
        <v>3</v>
      </c>
      <c r="B18" s="49" t="s">
        <v>16</v>
      </c>
      <c r="C18" s="61" t="s">
        <v>155</v>
      </c>
      <c r="D18" s="58">
        <v>24</v>
      </c>
      <c r="E18" s="58" t="s">
        <v>164</v>
      </c>
      <c r="F18" s="49" t="s">
        <v>24</v>
      </c>
      <c r="G18" s="67" t="s">
        <v>192</v>
      </c>
      <c r="H18" s="74" t="s">
        <v>203</v>
      </c>
      <c r="I18" s="49" t="s">
        <v>155</v>
      </c>
      <c r="J18" s="49" t="s">
        <v>144</v>
      </c>
      <c r="K18" s="49" t="s">
        <v>158</v>
      </c>
      <c r="L18" s="49" t="s">
        <v>163</v>
      </c>
      <c r="M18" s="49" t="s">
        <v>31</v>
      </c>
      <c r="N18" s="49" t="s">
        <v>32</v>
      </c>
      <c r="O18" s="61" t="s">
        <v>34</v>
      </c>
      <c r="P18" s="49" t="s">
        <v>56</v>
      </c>
      <c r="Q18" s="49" t="s">
        <v>57</v>
      </c>
      <c r="R18" s="49" t="s">
        <v>57</v>
      </c>
      <c r="S18" s="49" t="s">
        <v>160</v>
      </c>
      <c r="T18" s="49">
        <f t="shared" si="0"/>
        <v>7</v>
      </c>
      <c r="U18" s="57" t="str">
        <f t="shared" si="1"/>
        <v>IPB-A-3</v>
      </c>
    </row>
    <row r="19" spans="1:21" ht="310.2" customHeight="1" x14ac:dyDescent="0.3">
      <c r="A19" s="57">
        <v>4</v>
      </c>
      <c r="B19" s="49" t="s">
        <v>16</v>
      </c>
      <c r="C19" s="61" t="s">
        <v>165</v>
      </c>
      <c r="D19" s="69" t="s">
        <v>166</v>
      </c>
      <c r="E19" s="58" t="s">
        <v>167</v>
      </c>
      <c r="F19" s="49" t="s">
        <v>24</v>
      </c>
      <c r="G19" s="67" t="s">
        <v>168</v>
      </c>
      <c r="H19" s="74" t="s">
        <v>205</v>
      </c>
      <c r="I19" s="61" t="s">
        <v>165</v>
      </c>
      <c r="J19" s="49" t="s">
        <v>144</v>
      </c>
      <c r="K19" s="49" t="s">
        <v>158</v>
      </c>
      <c r="L19" s="49" t="s">
        <v>163</v>
      </c>
      <c r="M19" s="49" t="s">
        <v>31</v>
      </c>
      <c r="N19" s="49" t="s">
        <v>32</v>
      </c>
      <c r="O19" s="61" t="s">
        <v>32</v>
      </c>
      <c r="P19" s="49" t="s">
        <v>56</v>
      </c>
      <c r="Q19" s="49" t="s">
        <v>57</v>
      </c>
      <c r="R19" s="49" t="s">
        <v>57</v>
      </c>
      <c r="S19" s="49" t="s">
        <v>175</v>
      </c>
      <c r="T19" s="49">
        <f t="shared" si="0"/>
        <v>7</v>
      </c>
      <c r="U19" s="57" t="str">
        <f t="shared" si="1"/>
        <v>IPB-A-3</v>
      </c>
    </row>
    <row r="20" spans="1:21" ht="244.2" customHeight="1" x14ac:dyDescent="0.3">
      <c r="A20" s="57">
        <v>5</v>
      </c>
      <c r="B20" s="49" t="s">
        <v>16</v>
      </c>
      <c r="C20" s="61" t="s">
        <v>165</v>
      </c>
      <c r="D20" s="58">
        <v>24</v>
      </c>
      <c r="E20" s="58" t="s">
        <v>169</v>
      </c>
      <c r="F20" s="49" t="s">
        <v>24</v>
      </c>
      <c r="G20" s="67" t="s">
        <v>170</v>
      </c>
      <c r="H20" s="74" t="s">
        <v>202</v>
      </c>
      <c r="I20" s="61" t="s">
        <v>165</v>
      </c>
      <c r="J20" s="49" t="s">
        <v>144</v>
      </c>
      <c r="K20" s="49" t="s">
        <v>158</v>
      </c>
      <c r="L20" s="49" t="s">
        <v>163</v>
      </c>
      <c r="M20" s="49" t="s">
        <v>31</v>
      </c>
      <c r="N20" s="49" t="s">
        <v>32</v>
      </c>
      <c r="O20" s="61" t="s">
        <v>34</v>
      </c>
      <c r="P20" s="49" t="s">
        <v>56</v>
      </c>
      <c r="Q20" s="49" t="s">
        <v>57</v>
      </c>
      <c r="R20" s="49" t="s">
        <v>57</v>
      </c>
      <c r="S20" s="49" t="s">
        <v>175</v>
      </c>
      <c r="T20" s="49">
        <f t="shared" si="0"/>
        <v>7</v>
      </c>
      <c r="U20" s="57" t="str">
        <f t="shared" si="1"/>
        <v>IPB-A-3</v>
      </c>
    </row>
    <row r="21" spans="1:21" ht="110.4" x14ac:dyDescent="0.3">
      <c r="A21" s="57">
        <v>6</v>
      </c>
      <c r="B21" s="49" t="s">
        <v>16</v>
      </c>
      <c r="C21" s="61" t="s">
        <v>165</v>
      </c>
      <c r="D21" s="58">
        <v>24</v>
      </c>
      <c r="E21" s="58" t="s">
        <v>172</v>
      </c>
      <c r="F21" s="49" t="s">
        <v>24</v>
      </c>
      <c r="G21" s="67" t="s">
        <v>171</v>
      </c>
      <c r="H21" s="74" t="s">
        <v>201</v>
      </c>
      <c r="I21" s="61" t="s">
        <v>165</v>
      </c>
      <c r="J21" s="49" t="s">
        <v>144</v>
      </c>
      <c r="K21" s="49" t="s">
        <v>158</v>
      </c>
      <c r="L21" s="49" t="s">
        <v>163</v>
      </c>
      <c r="M21" s="49" t="s">
        <v>31</v>
      </c>
      <c r="N21" s="49" t="s">
        <v>32</v>
      </c>
      <c r="O21" s="61" t="s">
        <v>34</v>
      </c>
      <c r="P21" s="49" t="s">
        <v>56</v>
      </c>
      <c r="Q21" s="49" t="s">
        <v>57</v>
      </c>
      <c r="R21" s="49" t="s">
        <v>57</v>
      </c>
      <c r="S21" s="49" t="s">
        <v>160</v>
      </c>
      <c r="T21" s="49">
        <f t="shared" si="0"/>
        <v>7</v>
      </c>
      <c r="U21" s="57" t="str">
        <f t="shared" si="1"/>
        <v>IPB-A-3</v>
      </c>
    </row>
    <row r="22" spans="1:21" ht="151.80000000000001" x14ac:dyDescent="0.3">
      <c r="A22" s="57">
        <v>7</v>
      </c>
      <c r="B22" s="49" t="s">
        <v>16</v>
      </c>
      <c r="C22" s="61" t="s">
        <v>165</v>
      </c>
      <c r="D22" s="58">
        <v>45</v>
      </c>
      <c r="E22" s="58" t="s">
        <v>174</v>
      </c>
      <c r="F22" s="49" t="s">
        <v>24</v>
      </c>
      <c r="G22" s="67" t="s">
        <v>173</v>
      </c>
      <c r="H22" s="74" t="s">
        <v>183</v>
      </c>
      <c r="I22" s="61" t="s">
        <v>165</v>
      </c>
      <c r="J22" s="49" t="s">
        <v>144</v>
      </c>
      <c r="K22" s="49" t="s">
        <v>158</v>
      </c>
      <c r="L22" s="49" t="s">
        <v>163</v>
      </c>
      <c r="M22" s="49" t="s">
        <v>31</v>
      </c>
      <c r="N22" s="49" t="s">
        <v>32</v>
      </c>
      <c r="O22" s="61" t="s">
        <v>34</v>
      </c>
      <c r="P22" s="49" t="s">
        <v>56</v>
      </c>
      <c r="Q22" s="49" t="s">
        <v>57</v>
      </c>
      <c r="R22" s="49" t="s">
        <v>57</v>
      </c>
      <c r="S22" s="49" t="s">
        <v>175</v>
      </c>
      <c r="T22" s="49">
        <f t="shared" si="0"/>
        <v>7</v>
      </c>
      <c r="U22" s="57" t="str">
        <f t="shared" ref="U22:U56" si="2">+IF(P22="Pública","IPB","")&amp;IF(P22="Pública Reservada","IPR","")&amp;IF(P22="Pública Clasificada","IPC","")&amp;IF(P22="Pública Restringida","IPE","")&amp;"-"&amp;IF(Q22="Alto","A","")&amp;IF(Q22="Medio","M","")&amp;IF(Q22="Bajo","B","")&amp;"-"&amp;IF(R22="Alto",3,0)+IF(R22="Medio",2,0)+IF(R22="Bajo",1,0)</f>
        <v>IPB-A-3</v>
      </c>
    </row>
    <row r="23" spans="1:21" ht="138" x14ac:dyDescent="0.3">
      <c r="A23" s="57">
        <v>8</v>
      </c>
      <c r="B23" s="49" t="s">
        <v>16</v>
      </c>
      <c r="C23" s="61" t="s">
        <v>165</v>
      </c>
      <c r="D23" s="58">
        <v>48</v>
      </c>
      <c r="E23" s="58" t="s">
        <v>176</v>
      </c>
      <c r="F23" s="49" t="s">
        <v>24</v>
      </c>
      <c r="G23" s="67" t="s">
        <v>177</v>
      </c>
      <c r="H23" s="74" t="s">
        <v>200</v>
      </c>
      <c r="I23" s="49" t="s">
        <v>178</v>
      </c>
      <c r="J23" s="49" t="s">
        <v>144</v>
      </c>
      <c r="K23" s="49" t="s">
        <v>158</v>
      </c>
      <c r="L23" s="49" t="s">
        <v>179</v>
      </c>
      <c r="M23" s="49" t="s">
        <v>31</v>
      </c>
      <c r="N23" s="49" t="s">
        <v>32</v>
      </c>
      <c r="O23" s="61" t="s">
        <v>32</v>
      </c>
      <c r="P23" s="49" t="s">
        <v>138</v>
      </c>
      <c r="Q23" s="49" t="s">
        <v>57</v>
      </c>
      <c r="R23" s="49" t="s">
        <v>57</v>
      </c>
      <c r="S23" s="49" t="s">
        <v>160</v>
      </c>
      <c r="T23" s="49">
        <f t="shared" si="0"/>
        <v>9</v>
      </c>
      <c r="U23" s="57" t="str">
        <f t="shared" si="2"/>
        <v>IPC-A-3</v>
      </c>
    </row>
    <row r="24" spans="1:21" ht="165.6" x14ac:dyDescent="0.3">
      <c r="A24" s="57">
        <v>9</v>
      </c>
      <c r="B24" s="49" t="s">
        <v>16</v>
      </c>
      <c r="C24" s="61" t="s">
        <v>165</v>
      </c>
      <c r="D24" s="58">
        <v>49</v>
      </c>
      <c r="E24" s="58" t="s">
        <v>180</v>
      </c>
      <c r="F24" s="49" t="s">
        <v>24</v>
      </c>
      <c r="G24" s="67" t="s">
        <v>181</v>
      </c>
      <c r="H24" s="74" t="s">
        <v>182</v>
      </c>
      <c r="I24" s="61" t="s">
        <v>165</v>
      </c>
      <c r="J24" s="49" t="s">
        <v>144</v>
      </c>
      <c r="K24" s="49" t="s">
        <v>158</v>
      </c>
      <c r="L24" s="49" t="s">
        <v>159</v>
      </c>
      <c r="M24" s="49" t="s">
        <v>31</v>
      </c>
      <c r="N24" s="49" t="s">
        <v>32</v>
      </c>
      <c r="O24" s="61" t="s">
        <v>32</v>
      </c>
      <c r="P24" s="49" t="s">
        <v>138</v>
      </c>
      <c r="Q24" s="49" t="s">
        <v>57</v>
      </c>
      <c r="R24" s="49" t="s">
        <v>57</v>
      </c>
      <c r="S24" s="49" t="s">
        <v>160</v>
      </c>
      <c r="T24" s="49">
        <f t="shared" si="0"/>
        <v>9</v>
      </c>
      <c r="U24" s="57" t="str">
        <f t="shared" si="2"/>
        <v>IPC-A-3</v>
      </c>
    </row>
    <row r="25" spans="1:21" ht="124.2" x14ac:dyDescent="0.3">
      <c r="A25" s="57">
        <v>10</v>
      </c>
      <c r="B25" s="49" t="s">
        <v>16</v>
      </c>
      <c r="C25" s="61" t="s">
        <v>165</v>
      </c>
      <c r="D25" s="58">
        <v>49</v>
      </c>
      <c r="E25" s="58" t="s">
        <v>185</v>
      </c>
      <c r="F25" s="49" t="s">
        <v>24</v>
      </c>
      <c r="G25" s="67" t="s">
        <v>184</v>
      </c>
      <c r="H25" s="74" t="s">
        <v>186</v>
      </c>
      <c r="I25" s="61" t="s">
        <v>165</v>
      </c>
      <c r="J25" s="49" t="s">
        <v>144</v>
      </c>
      <c r="K25" s="49" t="s">
        <v>158</v>
      </c>
      <c r="L25" s="49" t="s">
        <v>187</v>
      </c>
      <c r="M25" s="49" t="s">
        <v>31</v>
      </c>
      <c r="N25" s="49" t="s">
        <v>32</v>
      </c>
      <c r="O25" s="61" t="s">
        <v>32</v>
      </c>
      <c r="P25" s="49" t="s">
        <v>56</v>
      </c>
      <c r="Q25" s="49" t="s">
        <v>57</v>
      </c>
      <c r="R25" s="49" t="s">
        <v>57</v>
      </c>
      <c r="S25" s="49" t="s">
        <v>188</v>
      </c>
      <c r="T25" s="49">
        <f t="shared" si="0"/>
        <v>7</v>
      </c>
      <c r="U25" s="57" t="str">
        <f t="shared" si="2"/>
        <v>IPB-A-3</v>
      </c>
    </row>
    <row r="26" spans="1:21" ht="124.2" x14ac:dyDescent="0.3">
      <c r="A26" s="57">
        <v>11</v>
      </c>
      <c r="B26" s="49" t="s">
        <v>16</v>
      </c>
      <c r="C26" s="61" t="s">
        <v>189</v>
      </c>
      <c r="D26" s="69" t="s">
        <v>190</v>
      </c>
      <c r="E26" s="58" t="s">
        <v>167</v>
      </c>
      <c r="F26" s="49" t="s">
        <v>24</v>
      </c>
      <c r="G26" s="67" t="s">
        <v>191</v>
      </c>
      <c r="H26" s="74" t="s">
        <v>199</v>
      </c>
      <c r="I26" s="61" t="s">
        <v>189</v>
      </c>
      <c r="J26" s="49" t="s">
        <v>144</v>
      </c>
      <c r="K26" s="49" t="s">
        <v>158</v>
      </c>
      <c r="L26" s="49" t="s">
        <v>163</v>
      </c>
      <c r="M26" s="49" t="s">
        <v>31</v>
      </c>
      <c r="N26" s="49" t="s">
        <v>32</v>
      </c>
      <c r="O26" s="61" t="s">
        <v>34</v>
      </c>
      <c r="P26" s="49" t="s">
        <v>56</v>
      </c>
      <c r="Q26" s="49" t="s">
        <v>57</v>
      </c>
      <c r="R26" s="49" t="s">
        <v>57</v>
      </c>
      <c r="S26" s="49" t="s">
        <v>160</v>
      </c>
      <c r="T26" s="49">
        <f t="shared" si="0"/>
        <v>7</v>
      </c>
      <c r="U26" s="57" t="str">
        <f t="shared" si="2"/>
        <v>IPB-A-3</v>
      </c>
    </row>
    <row r="27" spans="1:21" ht="165.6" x14ac:dyDescent="0.3">
      <c r="A27" s="57">
        <v>12</v>
      </c>
      <c r="B27" s="49" t="s">
        <v>16</v>
      </c>
      <c r="C27" s="61" t="s">
        <v>189</v>
      </c>
      <c r="D27" s="58">
        <v>21</v>
      </c>
      <c r="E27" s="58" t="s">
        <v>193</v>
      </c>
      <c r="F27" s="49" t="s">
        <v>24</v>
      </c>
      <c r="G27" s="67" t="s">
        <v>194</v>
      </c>
      <c r="H27" s="74" t="s">
        <v>195</v>
      </c>
      <c r="I27" s="61" t="s">
        <v>189</v>
      </c>
      <c r="J27" s="49" t="s">
        <v>144</v>
      </c>
      <c r="K27" s="49" t="s">
        <v>158</v>
      </c>
      <c r="L27" s="49" t="s">
        <v>163</v>
      </c>
      <c r="M27" s="49" t="s">
        <v>31</v>
      </c>
      <c r="N27" s="49" t="s">
        <v>32</v>
      </c>
      <c r="O27" s="61" t="s">
        <v>34</v>
      </c>
      <c r="P27" s="49" t="s">
        <v>138</v>
      </c>
      <c r="Q27" s="49" t="s">
        <v>57</v>
      </c>
      <c r="R27" s="49" t="s">
        <v>57</v>
      </c>
      <c r="S27" s="49" t="s">
        <v>160</v>
      </c>
      <c r="T27" s="49">
        <f t="shared" si="0"/>
        <v>9</v>
      </c>
      <c r="U27" s="57" t="str">
        <f t="shared" si="2"/>
        <v>IPC-A-3</v>
      </c>
    </row>
    <row r="28" spans="1:21" ht="138" x14ac:dyDescent="0.3">
      <c r="A28" s="57">
        <v>13</v>
      </c>
      <c r="B28" s="49" t="s">
        <v>16</v>
      </c>
      <c r="C28" s="61" t="s">
        <v>189</v>
      </c>
      <c r="D28" s="58">
        <v>24</v>
      </c>
      <c r="E28" s="58" t="s">
        <v>196</v>
      </c>
      <c r="F28" s="49" t="s">
        <v>24</v>
      </c>
      <c r="G28" s="67" t="s">
        <v>197</v>
      </c>
      <c r="H28" s="74" t="s">
        <v>198</v>
      </c>
      <c r="I28" s="61" t="s">
        <v>189</v>
      </c>
      <c r="J28" s="49" t="s">
        <v>144</v>
      </c>
      <c r="K28" s="49" t="s">
        <v>158</v>
      </c>
      <c r="L28" s="49" t="s">
        <v>163</v>
      </c>
      <c r="M28" s="49" t="s">
        <v>31</v>
      </c>
      <c r="N28" s="49" t="s">
        <v>32</v>
      </c>
      <c r="O28" s="61" t="s">
        <v>34</v>
      </c>
      <c r="P28" s="49" t="s">
        <v>138</v>
      </c>
      <c r="Q28" s="49" t="s">
        <v>54</v>
      </c>
      <c r="R28" s="49" t="s">
        <v>54</v>
      </c>
      <c r="S28" s="49" t="s">
        <v>175</v>
      </c>
      <c r="T28" s="49">
        <f t="shared" si="0"/>
        <v>7</v>
      </c>
      <c r="U28" s="57" t="str">
        <f t="shared" si="2"/>
        <v>IPC-M-2</v>
      </c>
    </row>
    <row r="29" spans="1:21" ht="82.8" x14ac:dyDescent="0.3">
      <c r="A29" s="57">
        <v>14</v>
      </c>
      <c r="B29" s="49" t="s">
        <v>16</v>
      </c>
      <c r="C29" s="61" t="s">
        <v>189</v>
      </c>
      <c r="D29" s="58">
        <v>24</v>
      </c>
      <c r="E29" s="58" t="s">
        <v>207</v>
      </c>
      <c r="F29" s="49" t="s">
        <v>24</v>
      </c>
      <c r="G29" s="67" t="s">
        <v>206</v>
      </c>
      <c r="H29" s="74" t="s">
        <v>208</v>
      </c>
      <c r="I29" s="61" t="s">
        <v>189</v>
      </c>
      <c r="J29" s="49" t="s">
        <v>144</v>
      </c>
      <c r="K29" s="49" t="s">
        <v>158</v>
      </c>
      <c r="L29" s="49" t="s">
        <v>163</v>
      </c>
      <c r="M29" s="49" t="s">
        <v>31</v>
      </c>
      <c r="N29" s="49" t="s">
        <v>32</v>
      </c>
      <c r="O29" s="61" t="s">
        <v>34</v>
      </c>
      <c r="P29" s="49" t="s">
        <v>56</v>
      </c>
      <c r="Q29" s="49" t="s">
        <v>57</v>
      </c>
      <c r="R29" s="49" t="s">
        <v>57</v>
      </c>
      <c r="S29" s="49" t="s">
        <v>160</v>
      </c>
      <c r="T29" s="49">
        <f t="shared" si="0"/>
        <v>7</v>
      </c>
      <c r="U29" s="57" t="str">
        <f t="shared" si="2"/>
        <v>IPB-A-3</v>
      </c>
    </row>
    <row r="30" spans="1:21" ht="138" x14ac:dyDescent="0.3">
      <c r="A30" s="57">
        <v>15</v>
      </c>
      <c r="B30" s="49" t="s">
        <v>16</v>
      </c>
      <c r="C30" s="61" t="s">
        <v>189</v>
      </c>
      <c r="D30" s="58">
        <v>24</v>
      </c>
      <c r="E30" s="58" t="s">
        <v>210</v>
      </c>
      <c r="F30" s="49" t="s">
        <v>24</v>
      </c>
      <c r="G30" s="67" t="s">
        <v>209</v>
      </c>
      <c r="H30" s="74" t="s">
        <v>211</v>
      </c>
      <c r="I30" s="61" t="s">
        <v>189</v>
      </c>
      <c r="J30" s="49" t="s">
        <v>144</v>
      </c>
      <c r="K30" s="49" t="s">
        <v>158</v>
      </c>
      <c r="L30" s="49" t="s">
        <v>163</v>
      </c>
      <c r="M30" s="49" t="s">
        <v>31</v>
      </c>
      <c r="N30" s="49" t="s">
        <v>32</v>
      </c>
      <c r="O30" s="61" t="s">
        <v>34</v>
      </c>
      <c r="P30" s="49" t="s">
        <v>56</v>
      </c>
      <c r="Q30" s="49" t="s">
        <v>57</v>
      </c>
      <c r="R30" s="49" t="s">
        <v>57</v>
      </c>
      <c r="S30" s="49" t="s">
        <v>160</v>
      </c>
      <c r="T30" s="49">
        <f t="shared" si="0"/>
        <v>7</v>
      </c>
      <c r="U30" s="57" t="str">
        <f t="shared" si="2"/>
        <v>IPB-A-3</v>
      </c>
    </row>
    <row r="31" spans="1:21" ht="179.4" x14ac:dyDescent="0.3">
      <c r="A31" s="57">
        <v>16</v>
      </c>
      <c r="B31" s="49" t="s">
        <v>16</v>
      </c>
      <c r="C31" s="61" t="s">
        <v>189</v>
      </c>
      <c r="D31" s="58">
        <v>26</v>
      </c>
      <c r="E31" s="58" t="s">
        <v>167</v>
      </c>
      <c r="F31" s="49" t="s">
        <v>24</v>
      </c>
      <c r="G31" s="67" t="s">
        <v>212</v>
      </c>
      <c r="H31" s="74" t="s">
        <v>213</v>
      </c>
      <c r="I31" s="61" t="s">
        <v>189</v>
      </c>
      <c r="J31" s="49" t="s">
        <v>144</v>
      </c>
      <c r="K31" s="49" t="s">
        <v>158</v>
      </c>
      <c r="L31" s="49" t="s">
        <v>163</v>
      </c>
      <c r="M31" s="49" t="s">
        <v>31</v>
      </c>
      <c r="N31" s="49" t="s">
        <v>32</v>
      </c>
      <c r="O31" s="61" t="s">
        <v>34</v>
      </c>
      <c r="P31" s="49" t="s">
        <v>138</v>
      </c>
      <c r="Q31" s="49" t="s">
        <v>54</v>
      </c>
      <c r="R31" s="49" t="s">
        <v>54</v>
      </c>
      <c r="S31" s="49" t="s">
        <v>160</v>
      </c>
      <c r="T31" s="49">
        <f t="shared" si="0"/>
        <v>7</v>
      </c>
      <c r="U31" s="57" t="str">
        <f t="shared" si="2"/>
        <v>IPC-M-2</v>
      </c>
    </row>
    <row r="32" spans="1:21" x14ac:dyDescent="0.3">
      <c r="A32" s="57"/>
      <c r="B32" s="49"/>
      <c r="C32" s="61"/>
      <c r="D32" s="58"/>
      <c r="E32" s="58"/>
      <c r="F32" s="49"/>
      <c r="G32" s="67"/>
      <c r="H32" s="74"/>
      <c r="I32" s="61"/>
      <c r="J32" s="49"/>
      <c r="K32" s="49"/>
      <c r="L32" s="49"/>
      <c r="M32" s="49"/>
      <c r="N32" s="49"/>
      <c r="O32" s="61"/>
      <c r="P32" s="49"/>
      <c r="Q32" s="49"/>
      <c r="R32" s="49"/>
      <c r="S32" s="49"/>
      <c r="T32" s="49">
        <f t="shared" si="0"/>
        <v>0</v>
      </c>
      <c r="U32" s="57" t="str">
        <f t="shared" si="2"/>
        <v>--0</v>
      </c>
    </row>
    <row r="33" spans="1:21" x14ac:dyDescent="0.3">
      <c r="A33" s="57"/>
      <c r="B33" s="49"/>
      <c r="C33" s="61"/>
      <c r="D33" s="58"/>
      <c r="E33" s="58"/>
      <c r="F33" s="49"/>
      <c r="G33" s="67"/>
      <c r="H33" s="74"/>
      <c r="I33" s="61"/>
      <c r="J33" s="49"/>
      <c r="K33" s="49"/>
      <c r="L33" s="49"/>
      <c r="M33" s="49"/>
      <c r="N33" s="49"/>
      <c r="O33" s="61"/>
      <c r="P33" s="49"/>
      <c r="Q33" s="49"/>
      <c r="R33" s="49"/>
      <c r="S33" s="49"/>
      <c r="T33" s="49">
        <f t="shared" si="0"/>
        <v>0</v>
      </c>
      <c r="U33" s="57" t="str">
        <f t="shared" si="2"/>
        <v>--0</v>
      </c>
    </row>
    <row r="34" spans="1:21" x14ac:dyDescent="0.3">
      <c r="A34" s="57"/>
      <c r="B34" s="49"/>
      <c r="C34" s="61"/>
      <c r="D34" s="58"/>
      <c r="E34" s="58"/>
      <c r="F34" s="49"/>
      <c r="G34" s="67"/>
      <c r="H34" s="74"/>
      <c r="I34" s="61"/>
      <c r="J34" s="49"/>
      <c r="K34" s="49"/>
      <c r="L34" s="49"/>
      <c r="M34" s="49"/>
      <c r="N34" s="49"/>
      <c r="O34" s="61"/>
      <c r="P34" s="49"/>
      <c r="Q34" s="49"/>
      <c r="R34" s="49"/>
      <c r="S34" s="49"/>
      <c r="T34" s="49">
        <f t="shared" si="0"/>
        <v>0</v>
      </c>
      <c r="U34" s="57" t="str">
        <f t="shared" si="2"/>
        <v>--0</v>
      </c>
    </row>
    <row r="35" spans="1:21" x14ac:dyDescent="0.3">
      <c r="A35" s="57"/>
      <c r="B35" s="49"/>
      <c r="C35" s="61"/>
      <c r="D35" s="58"/>
      <c r="E35" s="58"/>
      <c r="F35" s="49"/>
      <c r="G35" s="67"/>
      <c r="H35" s="74"/>
      <c r="I35" s="49"/>
      <c r="J35" s="49"/>
      <c r="K35" s="49"/>
      <c r="L35" s="49"/>
      <c r="M35" s="49"/>
      <c r="N35" s="49"/>
      <c r="O35" s="61"/>
      <c r="P35" s="49"/>
      <c r="Q35" s="49"/>
      <c r="R35" s="49"/>
      <c r="S35" s="49"/>
      <c r="T35" s="49">
        <f t="shared" si="0"/>
        <v>0</v>
      </c>
      <c r="U35" s="57" t="str">
        <f t="shared" si="2"/>
        <v>--0</v>
      </c>
    </row>
    <row r="36" spans="1:21" x14ac:dyDescent="0.3">
      <c r="A36" s="57"/>
      <c r="B36" s="49"/>
      <c r="C36" s="61"/>
      <c r="D36" s="58"/>
      <c r="E36" s="58"/>
      <c r="F36" s="49"/>
      <c r="G36" s="67"/>
      <c r="H36" s="74"/>
      <c r="I36" s="49"/>
      <c r="J36" s="49"/>
      <c r="K36" s="49"/>
      <c r="L36" s="49"/>
      <c r="M36" s="49"/>
      <c r="N36" s="49"/>
      <c r="O36" s="61"/>
      <c r="P36" s="49"/>
      <c r="Q36" s="49"/>
      <c r="R36" s="49"/>
      <c r="S36" s="49"/>
      <c r="T36" s="49">
        <f t="shared" si="0"/>
        <v>0</v>
      </c>
      <c r="U36" s="57" t="str">
        <f t="shared" si="2"/>
        <v>--0</v>
      </c>
    </row>
    <row r="37" spans="1:21" x14ac:dyDescent="0.3">
      <c r="A37" s="57"/>
      <c r="B37" s="49"/>
      <c r="C37" s="61"/>
      <c r="D37" s="58"/>
      <c r="E37" s="58"/>
      <c r="F37" s="49"/>
      <c r="G37" s="67"/>
      <c r="H37" s="74"/>
      <c r="I37" s="49"/>
      <c r="J37" s="49"/>
      <c r="K37" s="49"/>
      <c r="L37" s="49"/>
      <c r="M37" s="49"/>
      <c r="N37" s="49"/>
      <c r="O37" s="61"/>
      <c r="P37" s="49"/>
      <c r="Q37" s="49"/>
      <c r="R37" s="49"/>
      <c r="S37" s="49"/>
      <c r="T37" s="49">
        <f t="shared" si="0"/>
        <v>0</v>
      </c>
      <c r="U37" s="57" t="str">
        <f t="shared" si="2"/>
        <v>--0</v>
      </c>
    </row>
    <row r="38" spans="1:21" x14ac:dyDescent="0.3">
      <c r="A38" s="57"/>
      <c r="B38" s="49"/>
      <c r="C38" s="61"/>
      <c r="D38" s="58"/>
      <c r="E38" s="58"/>
      <c r="F38" s="49"/>
      <c r="G38" s="67"/>
      <c r="H38" s="74"/>
      <c r="I38" s="49"/>
      <c r="J38" s="49"/>
      <c r="K38" s="49"/>
      <c r="L38" s="49"/>
      <c r="M38" s="49"/>
      <c r="N38" s="49"/>
      <c r="O38" s="61"/>
      <c r="P38" s="49"/>
      <c r="Q38" s="49"/>
      <c r="R38" s="49"/>
      <c r="S38" s="49"/>
      <c r="T38" s="49">
        <f t="shared" si="0"/>
        <v>0</v>
      </c>
      <c r="U38" s="57" t="str">
        <f t="shared" si="2"/>
        <v>--0</v>
      </c>
    </row>
    <row r="39" spans="1:21" x14ac:dyDescent="0.3">
      <c r="A39" s="57"/>
      <c r="B39" s="49"/>
      <c r="C39" s="61"/>
      <c r="D39" s="58"/>
      <c r="E39" s="58"/>
      <c r="F39" s="49"/>
      <c r="G39" s="67"/>
      <c r="H39" s="74"/>
      <c r="I39" s="49"/>
      <c r="J39" s="49"/>
      <c r="K39" s="49"/>
      <c r="L39" s="49"/>
      <c r="M39" s="49"/>
      <c r="N39" s="49"/>
      <c r="O39" s="61"/>
      <c r="P39" s="49"/>
      <c r="Q39" s="49"/>
      <c r="R39" s="49"/>
      <c r="S39" s="49"/>
      <c r="T39" s="49">
        <f t="shared" si="0"/>
        <v>0</v>
      </c>
      <c r="U39" s="57" t="str">
        <f t="shared" si="2"/>
        <v>--0</v>
      </c>
    </row>
    <row r="40" spans="1:21" x14ac:dyDescent="0.3">
      <c r="A40" s="57"/>
      <c r="B40" s="49"/>
      <c r="C40" s="61"/>
      <c r="D40" s="58"/>
      <c r="E40" s="58"/>
      <c r="F40" s="49"/>
      <c r="G40" s="67"/>
      <c r="H40" s="74"/>
      <c r="I40" s="49"/>
      <c r="J40" s="49"/>
      <c r="K40" s="49"/>
      <c r="L40" s="49"/>
      <c r="M40" s="49"/>
      <c r="N40" s="49"/>
      <c r="O40" s="61"/>
      <c r="P40" s="49"/>
      <c r="Q40" s="49"/>
      <c r="R40" s="49"/>
      <c r="S40" s="49"/>
      <c r="T40" s="49">
        <f t="shared" si="0"/>
        <v>0</v>
      </c>
      <c r="U40" s="57" t="str">
        <f t="shared" si="2"/>
        <v>--0</v>
      </c>
    </row>
    <row r="41" spans="1:21" x14ac:dyDescent="0.3">
      <c r="A41" s="57"/>
      <c r="B41" s="49"/>
      <c r="C41" s="61"/>
      <c r="D41" s="58"/>
      <c r="E41" s="58"/>
      <c r="F41" s="49"/>
      <c r="G41" s="67"/>
      <c r="H41" s="74"/>
      <c r="I41" s="49"/>
      <c r="J41" s="49"/>
      <c r="K41" s="49"/>
      <c r="L41" s="49"/>
      <c r="M41" s="49"/>
      <c r="N41" s="49"/>
      <c r="O41" s="61"/>
      <c r="P41" s="49"/>
      <c r="Q41" s="49"/>
      <c r="R41" s="49"/>
      <c r="S41" s="49"/>
      <c r="T41" s="49">
        <f t="shared" si="0"/>
        <v>0</v>
      </c>
      <c r="U41" s="57" t="str">
        <f t="shared" si="2"/>
        <v>--0</v>
      </c>
    </row>
    <row r="42" spans="1:21" x14ac:dyDescent="0.3">
      <c r="A42" s="57"/>
      <c r="B42" s="49"/>
      <c r="C42" s="61"/>
      <c r="D42" s="58"/>
      <c r="E42" s="58"/>
      <c r="F42" s="49"/>
      <c r="G42" s="67"/>
      <c r="H42" s="74"/>
      <c r="I42" s="49"/>
      <c r="J42" s="49"/>
      <c r="K42" s="49"/>
      <c r="L42" s="49"/>
      <c r="M42" s="49"/>
      <c r="N42" s="49"/>
      <c r="O42" s="61"/>
      <c r="P42" s="49"/>
      <c r="Q42" s="49"/>
      <c r="R42" s="49"/>
      <c r="S42" s="49"/>
      <c r="T42" s="49">
        <f t="shared" si="0"/>
        <v>0</v>
      </c>
      <c r="U42" s="57" t="str">
        <f t="shared" si="2"/>
        <v>--0</v>
      </c>
    </row>
    <row r="43" spans="1:21" x14ac:dyDescent="0.3">
      <c r="A43" s="57"/>
      <c r="B43" s="49"/>
      <c r="C43" s="61"/>
      <c r="D43" s="58"/>
      <c r="E43" s="58"/>
      <c r="F43" s="49"/>
      <c r="G43" s="67"/>
      <c r="H43" s="74"/>
      <c r="I43" s="49"/>
      <c r="J43" s="49"/>
      <c r="K43" s="49"/>
      <c r="L43" s="49"/>
      <c r="M43" s="49"/>
      <c r="N43" s="49"/>
      <c r="O43" s="61"/>
      <c r="P43" s="49"/>
      <c r="Q43" s="49"/>
      <c r="R43" s="49"/>
      <c r="S43" s="49"/>
      <c r="T43" s="49">
        <f t="shared" si="0"/>
        <v>0</v>
      </c>
      <c r="U43" s="57" t="str">
        <f t="shared" si="2"/>
        <v>--0</v>
      </c>
    </row>
    <row r="44" spans="1:21" x14ac:dyDescent="0.3">
      <c r="A44" s="57"/>
      <c r="B44" s="49"/>
      <c r="C44" s="61"/>
      <c r="D44" s="58"/>
      <c r="E44" s="58"/>
      <c r="F44" s="49"/>
      <c r="G44" s="67"/>
      <c r="H44" s="74"/>
      <c r="I44" s="49"/>
      <c r="J44" s="49"/>
      <c r="K44" s="49"/>
      <c r="L44" s="49"/>
      <c r="M44" s="49"/>
      <c r="N44" s="49"/>
      <c r="O44" s="61"/>
      <c r="P44" s="49"/>
      <c r="Q44" s="49"/>
      <c r="R44" s="49"/>
      <c r="S44" s="49"/>
      <c r="T44" s="49">
        <f t="shared" si="0"/>
        <v>0</v>
      </c>
      <c r="U44" s="57" t="str">
        <f t="shared" si="2"/>
        <v>--0</v>
      </c>
    </row>
    <row r="45" spans="1:21" x14ac:dyDescent="0.3">
      <c r="A45" s="57"/>
      <c r="B45" s="49"/>
      <c r="C45" s="61"/>
      <c r="D45" s="58"/>
      <c r="E45" s="58"/>
      <c r="F45" s="49"/>
      <c r="G45" s="67"/>
      <c r="H45" s="74"/>
      <c r="I45" s="49"/>
      <c r="J45" s="49"/>
      <c r="K45" s="49"/>
      <c r="L45" s="49"/>
      <c r="M45" s="49"/>
      <c r="N45" s="49"/>
      <c r="O45" s="61"/>
      <c r="P45" s="49"/>
      <c r="Q45" s="49"/>
      <c r="R45" s="49"/>
      <c r="S45" s="49"/>
      <c r="T45" s="49">
        <f t="shared" si="0"/>
        <v>0</v>
      </c>
      <c r="U45" s="57" t="str">
        <f t="shared" si="2"/>
        <v>--0</v>
      </c>
    </row>
    <row r="46" spans="1:21" x14ac:dyDescent="0.3">
      <c r="A46" s="57"/>
      <c r="B46" s="49"/>
      <c r="C46" s="61"/>
      <c r="D46" s="58"/>
      <c r="E46" s="58"/>
      <c r="F46" s="49"/>
      <c r="G46" s="67"/>
      <c r="H46" s="74"/>
      <c r="I46" s="49"/>
      <c r="J46" s="49"/>
      <c r="K46" s="49"/>
      <c r="L46" s="49"/>
      <c r="M46" s="49"/>
      <c r="N46" s="49"/>
      <c r="O46" s="61"/>
      <c r="P46" s="49"/>
      <c r="Q46" s="49"/>
      <c r="R46" s="49"/>
      <c r="S46" s="49"/>
      <c r="T46" s="49">
        <f t="shared" si="0"/>
        <v>0</v>
      </c>
      <c r="U46" s="57" t="str">
        <f t="shared" si="2"/>
        <v>--0</v>
      </c>
    </row>
    <row r="47" spans="1:21" x14ac:dyDescent="0.3">
      <c r="A47" s="57"/>
      <c r="B47" s="49"/>
      <c r="C47" s="61"/>
      <c r="D47" s="58"/>
      <c r="E47" s="58"/>
      <c r="F47" s="49"/>
      <c r="G47" s="67"/>
      <c r="H47" s="74"/>
      <c r="I47" s="49"/>
      <c r="J47" s="49"/>
      <c r="K47" s="49"/>
      <c r="L47" s="49"/>
      <c r="M47" s="49"/>
      <c r="N47" s="49"/>
      <c r="O47" s="61"/>
      <c r="P47" s="49"/>
      <c r="Q47" s="49"/>
      <c r="R47" s="49"/>
      <c r="S47" s="49"/>
      <c r="T47" s="49">
        <f t="shared" si="0"/>
        <v>0</v>
      </c>
      <c r="U47" s="57" t="str">
        <f t="shared" si="2"/>
        <v>--0</v>
      </c>
    </row>
    <row r="48" spans="1:21" x14ac:dyDescent="0.3">
      <c r="A48" s="57"/>
      <c r="B48" s="49"/>
      <c r="C48" s="61"/>
      <c r="D48" s="58"/>
      <c r="E48" s="58"/>
      <c r="F48" s="49"/>
      <c r="G48" s="67"/>
      <c r="H48" s="74"/>
      <c r="I48" s="49"/>
      <c r="J48" s="49"/>
      <c r="K48" s="49"/>
      <c r="L48" s="49"/>
      <c r="M48" s="49"/>
      <c r="N48" s="49"/>
      <c r="O48" s="61"/>
      <c r="P48" s="49"/>
      <c r="Q48" s="49"/>
      <c r="R48" s="49"/>
      <c r="S48" s="49"/>
      <c r="T48" s="49">
        <f t="shared" si="0"/>
        <v>0</v>
      </c>
      <c r="U48" s="57" t="str">
        <f t="shared" si="2"/>
        <v>--0</v>
      </c>
    </row>
    <row r="49" spans="1:21" x14ac:dyDescent="0.3">
      <c r="A49" s="57"/>
      <c r="B49" s="49"/>
      <c r="C49" s="61"/>
      <c r="D49" s="58"/>
      <c r="E49" s="58"/>
      <c r="F49" s="49"/>
      <c r="G49" s="67"/>
      <c r="H49" s="74"/>
      <c r="I49" s="49"/>
      <c r="J49" s="49"/>
      <c r="K49" s="49"/>
      <c r="L49" s="49"/>
      <c r="M49" s="49"/>
      <c r="N49" s="49"/>
      <c r="O49" s="61"/>
      <c r="P49" s="49"/>
      <c r="Q49" s="49"/>
      <c r="R49" s="49"/>
      <c r="S49" s="49"/>
      <c r="T49" s="49">
        <f t="shared" si="0"/>
        <v>0</v>
      </c>
      <c r="U49" s="57" t="str">
        <f t="shared" si="2"/>
        <v>--0</v>
      </c>
    </row>
    <row r="50" spans="1:21" x14ac:dyDescent="0.3">
      <c r="A50" s="57"/>
      <c r="B50" s="49"/>
      <c r="C50" s="61"/>
      <c r="D50" s="58"/>
      <c r="E50" s="58"/>
      <c r="F50" s="49"/>
      <c r="G50" s="67"/>
      <c r="H50" s="74"/>
      <c r="I50" s="49"/>
      <c r="J50" s="49"/>
      <c r="K50" s="49"/>
      <c r="L50" s="49"/>
      <c r="M50" s="49"/>
      <c r="N50" s="49"/>
      <c r="O50" s="61"/>
      <c r="P50" s="49"/>
      <c r="Q50" s="49"/>
      <c r="R50" s="49"/>
      <c r="S50" s="49"/>
      <c r="T50" s="49">
        <f t="shared" si="0"/>
        <v>0</v>
      </c>
      <c r="U50" s="57" t="str">
        <f t="shared" si="2"/>
        <v>--0</v>
      </c>
    </row>
    <row r="51" spans="1:21" x14ac:dyDescent="0.3">
      <c r="A51" s="57"/>
      <c r="B51" s="49"/>
      <c r="C51" s="61"/>
      <c r="D51" s="58"/>
      <c r="E51" s="58"/>
      <c r="F51" s="49"/>
      <c r="G51" s="67"/>
      <c r="H51" s="74"/>
      <c r="I51" s="49"/>
      <c r="J51" s="49"/>
      <c r="K51" s="49"/>
      <c r="L51" s="49"/>
      <c r="M51" s="49"/>
      <c r="N51" s="49"/>
      <c r="O51" s="61"/>
      <c r="P51" s="49"/>
      <c r="Q51" s="49"/>
      <c r="R51" s="49"/>
      <c r="S51" s="49"/>
      <c r="T51" s="49">
        <f t="shared" si="0"/>
        <v>0</v>
      </c>
      <c r="U51" s="57" t="str">
        <f t="shared" si="2"/>
        <v>--0</v>
      </c>
    </row>
    <row r="52" spans="1:21" x14ac:dyDescent="0.3">
      <c r="A52" s="57"/>
      <c r="B52" s="49"/>
      <c r="C52" s="61"/>
      <c r="D52" s="58"/>
      <c r="E52" s="58"/>
      <c r="F52" s="49"/>
      <c r="G52" s="67"/>
      <c r="H52" s="74"/>
      <c r="I52" s="49"/>
      <c r="J52" s="49"/>
      <c r="K52" s="49"/>
      <c r="L52" s="49"/>
      <c r="M52" s="49"/>
      <c r="N52" s="49"/>
      <c r="O52" s="61"/>
      <c r="P52" s="49"/>
      <c r="Q52" s="49"/>
      <c r="R52" s="49"/>
      <c r="S52" s="49"/>
      <c r="T52" s="49">
        <f t="shared" si="0"/>
        <v>0</v>
      </c>
      <c r="U52" s="57" t="str">
        <f t="shared" si="2"/>
        <v>--0</v>
      </c>
    </row>
    <row r="53" spans="1:21" x14ac:dyDescent="0.3">
      <c r="A53" s="57"/>
      <c r="B53" s="49"/>
      <c r="C53" s="61"/>
      <c r="D53" s="58"/>
      <c r="E53" s="58"/>
      <c r="F53" s="49"/>
      <c r="G53" s="67"/>
      <c r="H53" s="74"/>
      <c r="I53" s="49"/>
      <c r="J53" s="49"/>
      <c r="K53" s="49"/>
      <c r="L53" s="49"/>
      <c r="M53" s="49"/>
      <c r="N53" s="49"/>
      <c r="O53" s="61"/>
      <c r="P53" s="49"/>
      <c r="Q53" s="49"/>
      <c r="R53" s="49"/>
      <c r="S53" s="49"/>
      <c r="T53" s="49">
        <f t="shared" si="0"/>
        <v>0</v>
      </c>
      <c r="U53" s="57" t="str">
        <f t="shared" si="2"/>
        <v>--0</v>
      </c>
    </row>
    <row r="54" spans="1:21" x14ac:dyDescent="0.3">
      <c r="A54" s="57"/>
      <c r="B54" s="49"/>
      <c r="C54" s="61"/>
      <c r="D54" s="58"/>
      <c r="E54" s="58"/>
      <c r="F54" s="49"/>
      <c r="G54" s="67"/>
      <c r="H54" s="74"/>
      <c r="I54" s="49"/>
      <c r="J54" s="49"/>
      <c r="K54" s="49"/>
      <c r="L54" s="49"/>
      <c r="M54" s="49"/>
      <c r="N54" s="49"/>
      <c r="O54" s="61"/>
      <c r="P54" s="49"/>
      <c r="Q54" s="49"/>
      <c r="R54" s="49"/>
      <c r="S54" s="49"/>
      <c r="T54" s="49">
        <f t="shared" si="0"/>
        <v>0</v>
      </c>
      <c r="U54" s="57" t="str">
        <f t="shared" si="2"/>
        <v>--0</v>
      </c>
    </row>
    <row r="55" spans="1:21" x14ac:dyDescent="0.3">
      <c r="A55" s="57"/>
      <c r="B55" s="49"/>
      <c r="C55" s="61"/>
      <c r="D55" s="58"/>
      <c r="E55" s="58"/>
      <c r="F55" s="49"/>
      <c r="G55" s="67"/>
      <c r="H55" s="74"/>
      <c r="I55" s="49"/>
      <c r="J55" s="49"/>
      <c r="K55" s="49"/>
      <c r="L55" s="49"/>
      <c r="M55" s="49"/>
      <c r="N55" s="49"/>
      <c r="O55" s="61"/>
      <c r="P55" s="49"/>
      <c r="Q55" s="49"/>
      <c r="R55" s="49"/>
      <c r="S55" s="49"/>
      <c r="T55" s="49">
        <f t="shared" si="0"/>
        <v>0</v>
      </c>
      <c r="U55" s="57" t="str">
        <f t="shared" si="2"/>
        <v>--0</v>
      </c>
    </row>
    <row r="56" spans="1:21" x14ac:dyDescent="0.3">
      <c r="A56" s="57"/>
      <c r="B56" s="49"/>
      <c r="C56" s="61"/>
      <c r="D56" s="58"/>
      <c r="E56" s="58"/>
      <c r="F56" s="49"/>
      <c r="G56" s="67"/>
      <c r="H56" s="74"/>
      <c r="I56" s="49"/>
      <c r="J56" s="49"/>
      <c r="K56" s="49"/>
      <c r="L56" s="49"/>
      <c r="M56" s="49"/>
      <c r="N56" s="49"/>
      <c r="O56" s="61"/>
      <c r="P56" s="49"/>
      <c r="Q56" s="49"/>
      <c r="R56" s="49"/>
      <c r="S56" s="49"/>
      <c r="T56" s="49">
        <f t="shared" si="0"/>
        <v>0</v>
      </c>
      <c r="U56" s="57" t="str">
        <f t="shared" si="2"/>
        <v>--0</v>
      </c>
    </row>
  </sheetData>
  <mergeCells count="13">
    <mergeCell ref="L14:M14"/>
    <mergeCell ref="P12:U13"/>
    <mergeCell ref="G5:R5"/>
    <mergeCell ref="H7:R7"/>
    <mergeCell ref="H6:R6"/>
    <mergeCell ref="G8:I8"/>
    <mergeCell ref="G9:I9"/>
    <mergeCell ref="J8:M8"/>
    <mergeCell ref="J9:M9"/>
    <mergeCell ref="N8:O8"/>
    <mergeCell ref="N9:O9"/>
    <mergeCell ref="Q8:R8"/>
    <mergeCell ref="Q9:R9"/>
  </mergeCells>
  <conditionalFormatting sqref="T16:T56">
    <cfRule type="colorScale" priority="1">
      <colorScale>
        <cfvo type="num" val="3"/>
        <cfvo type="num" val="5"/>
        <cfvo type="num" val="9"/>
        <color rgb="FF00B050"/>
        <color rgb="FFFFFF00"/>
        <color rgb="FFFF0000"/>
      </colorScale>
    </cfRule>
  </conditionalFormatting>
  <dataValidations count="1">
    <dataValidation type="list" allowBlank="1" showInputMessage="1" showErrorMessage="1" sqref="F35:F56" xr:uid="{8C60C9CB-A80E-4905-B597-276EC77EA562}">
      <formula1>#REF!</formula1>
    </dataValidation>
  </dataValidations>
  <pageMargins left="0.7" right="0.7" top="0.75" bottom="0.75" header="0.3" footer="0.3"/>
  <pageSetup scale="25" orientation="portrait"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0BFBDF87-A904-4291-83DA-0CC3AEFCB78F}">
          <x14:formula1>
            <xm:f>Valores!$B$2:$B$6</xm:f>
          </x14:formula1>
          <xm:sqref>F16:F34</xm:sqref>
        </x14:dataValidation>
        <x14:dataValidation type="list" allowBlank="1" showInputMessage="1" showErrorMessage="1" xr:uid="{853E7093-4138-42FE-AD8C-B052D6C94FE5}">
          <x14:formula1>
            <xm:f>Valores!$E$2:$E$4</xm:f>
          </x14:formula1>
          <xm:sqref>N16:O56</xm:sqref>
        </x14:dataValidation>
        <x14:dataValidation type="list" allowBlank="1" showInputMessage="1" showErrorMessage="1" xr:uid="{2376EB5C-72E9-453F-8271-179168679722}">
          <x14:formula1>
            <xm:f>Valores!$K$2:$K$4</xm:f>
          </x14:formula1>
          <xm:sqref>Q16:Q56</xm:sqref>
        </x14:dataValidation>
        <x14:dataValidation type="list" allowBlank="1" showInputMessage="1" showErrorMessage="1" xr:uid="{92683FC2-2F7B-4704-9700-AC5F1A9414E6}">
          <x14:formula1>
            <xm:f>Valores!$M$2:$M$4</xm:f>
          </x14:formula1>
          <xm:sqref>R16:R56</xm:sqref>
        </x14:dataValidation>
        <x14:dataValidation type="list" allowBlank="1" showInputMessage="1" showErrorMessage="1" xr:uid="{B299DF8C-BA13-4588-A16A-D892FDAF8680}">
          <x14:formula1>
            <xm:f>Valores!$I$2:$I$5</xm:f>
          </x14:formula1>
          <xm:sqref>P16:P56</xm:sqref>
        </x14:dataValidation>
        <x14:dataValidation type="list" allowBlank="1" showInputMessage="1" showErrorMessage="1" xr:uid="{EE5CD0FE-9B2F-43A4-87FC-DE789DC96EA1}">
          <x14:formula1>
            <xm:f>Valores!$B$18:$B$19</xm:f>
          </x14:formula1>
          <xm:sqref>J16:J56</xm:sqref>
        </x14:dataValidation>
        <x14:dataValidation type="list" allowBlank="1" showInputMessage="1" showErrorMessage="1" xr:uid="{56C8F157-7181-4BBE-9EDA-61FA0744BC08}">
          <x14:formula1>
            <xm:f>Valores!$A$2:$A$5</xm:f>
          </x14:formula1>
          <xm:sqref>B16:B56</xm:sqref>
        </x14:dataValidation>
        <x14:dataValidation type="list" allowBlank="1" showInputMessage="1" showErrorMessage="1" xr:uid="{F9A46DED-2657-476A-9282-4C35CDCF0CDC}">
          <x14:formula1>
            <xm:f>Valores!$C$2:$C$4</xm:f>
          </x14:formula1>
          <xm:sqref>M16:M56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O85"/>
  <sheetViews>
    <sheetView showGridLines="0" topLeftCell="A19" zoomScale="80" zoomScaleNormal="80" workbookViewId="0">
      <selection activeCell="E3" sqref="E3"/>
    </sheetView>
  </sheetViews>
  <sheetFormatPr baseColWidth="10" defaultColWidth="11.44140625" defaultRowHeight="13.8" x14ac:dyDescent="0.3"/>
  <cols>
    <col min="1" max="1" width="14.6640625" style="53" customWidth="1"/>
    <col min="2" max="2" width="21.33203125" style="53" customWidth="1"/>
    <col min="3" max="3" width="15.6640625" style="53" customWidth="1"/>
    <col min="4" max="4" width="17.109375" style="53" customWidth="1"/>
    <col min="5" max="5" width="43.5546875" style="53" customWidth="1"/>
    <col min="6" max="6" width="18.5546875" style="53" customWidth="1"/>
    <col min="7" max="7" width="20.88671875" style="53" customWidth="1"/>
    <col min="8" max="8" width="27.6640625" style="53" customWidth="1"/>
    <col min="9" max="9" width="17" style="53" customWidth="1"/>
    <col min="10" max="10" width="26.33203125" style="53" customWidth="1"/>
    <col min="11" max="11" width="17" style="53" customWidth="1"/>
    <col min="12" max="16384" width="11.44140625" style="53"/>
  </cols>
  <sheetData>
    <row r="5" spans="1:15" x14ac:dyDescent="0.3">
      <c r="A5" s="115" t="s">
        <v>49</v>
      </c>
      <c r="B5" s="115"/>
      <c r="C5" s="115"/>
      <c r="D5" s="115"/>
      <c r="E5" s="115"/>
      <c r="F5" s="115"/>
      <c r="G5" s="115"/>
      <c r="H5" s="115"/>
      <c r="I5" s="115"/>
      <c r="J5" s="115"/>
      <c r="K5" s="115"/>
      <c r="L5" s="115"/>
      <c r="M5" s="51"/>
      <c r="O5" s="51"/>
    </row>
    <row r="6" spans="1:15" ht="15.75" customHeight="1" x14ac:dyDescent="0.3">
      <c r="A6" s="126" t="s">
        <v>50</v>
      </c>
      <c r="B6" s="127"/>
      <c r="C6" s="128"/>
      <c r="D6" s="132" t="s">
        <v>147</v>
      </c>
      <c r="E6" s="133"/>
      <c r="F6" s="133"/>
      <c r="G6" s="133"/>
      <c r="H6" s="133"/>
      <c r="I6" s="133"/>
      <c r="J6" s="133"/>
      <c r="K6" s="133"/>
      <c r="L6" s="134"/>
      <c r="M6" s="51"/>
      <c r="O6" s="51"/>
    </row>
    <row r="7" spans="1:15" ht="28.5" customHeight="1" x14ac:dyDescent="0.3">
      <c r="A7" s="126" t="s">
        <v>51</v>
      </c>
      <c r="B7" s="127"/>
      <c r="C7" s="128"/>
      <c r="D7" s="132" t="s">
        <v>52</v>
      </c>
      <c r="E7" s="133"/>
      <c r="F7" s="133"/>
      <c r="G7" s="133"/>
      <c r="H7" s="133"/>
      <c r="I7" s="133"/>
      <c r="J7" s="133"/>
      <c r="K7" s="133"/>
      <c r="L7" s="134"/>
      <c r="M7" s="51"/>
      <c r="O7" s="51"/>
    </row>
    <row r="8" spans="1:15" ht="15.75" customHeight="1" x14ac:dyDescent="0.3">
      <c r="A8" s="117" t="s">
        <v>148</v>
      </c>
      <c r="B8" s="117"/>
      <c r="C8" s="117"/>
      <c r="D8" s="117" t="s">
        <v>149</v>
      </c>
      <c r="E8" s="117"/>
      <c r="F8" s="117"/>
      <c r="G8" s="117"/>
      <c r="H8" s="126" t="s">
        <v>150</v>
      </c>
      <c r="I8" s="127"/>
      <c r="J8" s="128"/>
      <c r="K8" s="117" t="s">
        <v>151</v>
      </c>
      <c r="L8" s="117"/>
      <c r="M8" s="51"/>
      <c r="O8" s="51"/>
    </row>
    <row r="9" spans="1:15" x14ac:dyDescent="0.3">
      <c r="A9" s="118">
        <v>45602</v>
      </c>
      <c r="B9" s="116"/>
      <c r="C9" s="116"/>
      <c r="D9" s="116" t="s">
        <v>154</v>
      </c>
      <c r="E9" s="116"/>
      <c r="F9" s="116"/>
      <c r="G9" s="116"/>
      <c r="H9" s="129" t="s">
        <v>153</v>
      </c>
      <c r="I9" s="130"/>
      <c r="J9" s="131"/>
      <c r="K9" s="116" t="s">
        <v>152</v>
      </c>
      <c r="L9" s="116"/>
      <c r="M9" s="51"/>
      <c r="O9" s="51"/>
    </row>
    <row r="10" spans="1:15" x14ac:dyDescent="0.3">
      <c r="A10" s="68"/>
      <c r="J10" s="51"/>
      <c r="K10" s="51"/>
      <c r="L10" s="51"/>
      <c r="M10" s="51"/>
      <c r="O10" s="51"/>
    </row>
    <row r="12" spans="1:15" x14ac:dyDescent="0.3">
      <c r="H12" s="120" t="s">
        <v>7</v>
      </c>
      <c r="I12" s="121"/>
      <c r="J12" s="121"/>
      <c r="K12" s="121"/>
      <c r="L12" s="122"/>
    </row>
    <row r="13" spans="1:15" ht="36.75" customHeight="1" x14ac:dyDescent="0.3">
      <c r="H13" s="123"/>
      <c r="I13" s="124"/>
      <c r="J13" s="124"/>
      <c r="K13" s="124"/>
      <c r="L13" s="125"/>
    </row>
    <row r="14" spans="1:15" s="51" customFormat="1" ht="43.2" customHeight="1" x14ac:dyDescent="0.3">
      <c r="A14" s="56" t="s">
        <v>75</v>
      </c>
      <c r="B14" s="56" t="s">
        <v>0</v>
      </c>
      <c r="C14" s="56" t="s">
        <v>1</v>
      </c>
      <c r="D14" s="56" t="s">
        <v>2</v>
      </c>
      <c r="E14" s="56" t="s">
        <v>3</v>
      </c>
      <c r="F14" s="56" t="s">
        <v>76</v>
      </c>
      <c r="G14" s="56" t="s">
        <v>80</v>
      </c>
      <c r="H14" s="56" t="s">
        <v>8</v>
      </c>
      <c r="I14" s="56" t="s">
        <v>11</v>
      </c>
      <c r="J14" s="56" t="s">
        <v>9</v>
      </c>
      <c r="K14" s="56" t="s">
        <v>81</v>
      </c>
      <c r="L14" s="64" t="s">
        <v>10</v>
      </c>
    </row>
    <row r="15" spans="1:15" ht="27.6" x14ac:dyDescent="0.3">
      <c r="A15" s="57">
        <v>1</v>
      </c>
      <c r="B15" s="70" t="s">
        <v>16</v>
      </c>
      <c r="C15" s="49" t="s">
        <v>26</v>
      </c>
      <c r="D15" s="49" t="s">
        <v>218</v>
      </c>
      <c r="E15" s="49" t="s">
        <v>238</v>
      </c>
      <c r="F15" s="49" t="s">
        <v>221</v>
      </c>
      <c r="G15" s="49" t="s">
        <v>221</v>
      </c>
      <c r="H15" s="49" t="s">
        <v>138</v>
      </c>
      <c r="I15" s="49" t="s">
        <v>57</v>
      </c>
      <c r="J15" s="49" t="s">
        <v>57</v>
      </c>
      <c r="K15" s="49" t="s">
        <v>225</v>
      </c>
      <c r="L15" s="49">
        <f>+IF(H15="Pública",1,0)+IF(H15="Pública Reservada",2,0)+IF(H15="Pública Clasificada",3,0)+IF(H15="Pública Restringida",4,0)+IF(I15="Alto",3,0)+IF(I15="Medio",2,0)+IF(I15="Bajo",1,0)+IF(J15="Alto",3,0)+IF(J15="Medio",2,0)+IF(J15="Bajo",1,0)</f>
        <v>9</v>
      </c>
    </row>
    <row r="16" spans="1:15" ht="82.8" x14ac:dyDescent="0.3">
      <c r="A16" s="57">
        <v>2</v>
      </c>
      <c r="B16" s="70" t="s">
        <v>16</v>
      </c>
      <c r="C16" s="49" t="s">
        <v>26</v>
      </c>
      <c r="D16" s="49" t="s">
        <v>219</v>
      </c>
      <c r="E16" s="49" t="s">
        <v>214</v>
      </c>
      <c r="F16" s="49" t="s">
        <v>222</v>
      </c>
      <c r="G16" s="49" t="s">
        <v>222</v>
      </c>
      <c r="H16" s="49" t="s">
        <v>138</v>
      </c>
      <c r="I16" s="49" t="s">
        <v>57</v>
      </c>
      <c r="J16" s="49" t="s">
        <v>57</v>
      </c>
      <c r="K16" s="49" t="s">
        <v>226</v>
      </c>
      <c r="L16" s="49">
        <f t="shared" ref="L16:L30" si="0">+IF(H16="Pública",1,0)+IF(H16="Pública Reservada",2,0)+IF(H16="Pública Clasificada",3,0)+IF(H16="Pública Restringida",4,0)+IF(I16="Alto",3,0)+IF(I16="Medio",2,0)+IF(I16="Bajo",1,0)+IF(J16="Alto",3,0)+IF(J16="Medio",2,0)+IF(J16="Bajo",1,0)</f>
        <v>9</v>
      </c>
    </row>
    <row r="17" spans="1:12" ht="82.8" x14ac:dyDescent="0.3">
      <c r="A17" s="57">
        <v>3</v>
      </c>
      <c r="B17" s="70" t="s">
        <v>16</v>
      </c>
      <c r="C17" s="49" t="s">
        <v>26</v>
      </c>
      <c r="D17" s="49" t="s">
        <v>220</v>
      </c>
      <c r="E17" s="49" t="s">
        <v>215</v>
      </c>
      <c r="F17" s="49" t="s">
        <v>223</v>
      </c>
      <c r="G17" s="49" t="s">
        <v>223</v>
      </c>
      <c r="H17" s="49" t="s">
        <v>138</v>
      </c>
      <c r="I17" s="49" t="s">
        <v>57</v>
      </c>
      <c r="J17" s="49" t="s">
        <v>57</v>
      </c>
      <c r="K17" s="49" t="s">
        <v>227</v>
      </c>
      <c r="L17" s="49">
        <f t="shared" si="0"/>
        <v>9</v>
      </c>
    </row>
    <row r="18" spans="1:12" ht="69" x14ac:dyDescent="0.3">
      <c r="A18" s="57">
        <v>4</v>
      </c>
      <c r="B18" s="70" t="s">
        <v>16</v>
      </c>
      <c r="C18" s="49" t="s">
        <v>26</v>
      </c>
      <c r="D18" s="49" t="s">
        <v>217</v>
      </c>
      <c r="E18" s="49" t="s">
        <v>216</v>
      </c>
      <c r="F18" s="49" t="s">
        <v>224</v>
      </c>
      <c r="G18" s="49" t="s">
        <v>224</v>
      </c>
      <c r="H18" s="49" t="s">
        <v>138</v>
      </c>
      <c r="I18" s="49" t="s">
        <v>57</v>
      </c>
      <c r="J18" s="49" t="s">
        <v>57</v>
      </c>
      <c r="K18" s="49" t="s">
        <v>228</v>
      </c>
      <c r="L18" s="49">
        <f t="shared" si="0"/>
        <v>9</v>
      </c>
    </row>
    <row r="19" spans="1:12" ht="75.75" customHeight="1" x14ac:dyDescent="0.3">
      <c r="A19" s="57">
        <v>5</v>
      </c>
      <c r="B19" s="70" t="s">
        <v>16</v>
      </c>
      <c r="C19" s="49" t="s">
        <v>26</v>
      </c>
      <c r="D19" s="49" t="s">
        <v>229</v>
      </c>
      <c r="E19" s="49" t="s">
        <v>239</v>
      </c>
      <c r="F19" s="49" t="s">
        <v>240</v>
      </c>
      <c r="G19" s="49" t="s">
        <v>221</v>
      </c>
      <c r="H19" s="49" t="s">
        <v>138</v>
      </c>
      <c r="I19" s="49" t="s">
        <v>57</v>
      </c>
      <c r="J19" s="49" t="s">
        <v>57</v>
      </c>
      <c r="K19" s="49" t="s">
        <v>241</v>
      </c>
      <c r="L19" s="49">
        <f t="shared" si="0"/>
        <v>9</v>
      </c>
    </row>
    <row r="20" spans="1:12" ht="41.4" x14ac:dyDescent="0.3">
      <c r="A20" s="57"/>
      <c r="B20" s="70" t="s">
        <v>16</v>
      </c>
      <c r="C20" s="49" t="s">
        <v>25</v>
      </c>
      <c r="D20" s="49" t="s">
        <v>242</v>
      </c>
      <c r="E20" s="67" t="s">
        <v>247</v>
      </c>
      <c r="F20" s="49" t="s">
        <v>178</v>
      </c>
      <c r="G20" s="49" t="s">
        <v>178</v>
      </c>
      <c r="H20" s="49" t="s">
        <v>138</v>
      </c>
      <c r="I20" s="49" t="s">
        <v>57</v>
      </c>
      <c r="J20" s="49" t="s">
        <v>57</v>
      </c>
      <c r="K20" s="49" t="s">
        <v>254</v>
      </c>
      <c r="L20" s="49">
        <f t="shared" si="0"/>
        <v>9</v>
      </c>
    </row>
    <row r="21" spans="1:12" ht="27.6" x14ac:dyDescent="0.3">
      <c r="A21" s="57"/>
      <c r="B21" s="70" t="s">
        <v>16</v>
      </c>
      <c r="C21" s="49" t="s">
        <v>25</v>
      </c>
      <c r="D21" s="49" t="s">
        <v>159</v>
      </c>
      <c r="E21" s="67" t="s">
        <v>248</v>
      </c>
      <c r="F21" s="49" t="s">
        <v>178</v>
      </c>
      <c r="G21" s="49" t="s">
        <v>178</v>
      </c>
      <c r="H21" s="49" t="s">
        <v>138</v>
      </c>
      <c r="I21" s="49" t="s">
        <v>57</v>
      </c>
      <c r="J21" s="49" t="s">
        <v>57</v>
      </c>
      <c r="K21" s="49" t="s">
        <v>254</v>
      </c>
      <c r="L21" s="49">
        <f t="shared" si="0"/>
        <v>9</v>
      </c>
    </row>
    <row r="22" spans="1:12" ht="110.4" x14ac:dyDescent="0.3">
      <c r="A22" s="57"/>
      <c r="B22" s="70" t="s">
        <v>16</v>
      </c>
      <c r="C22" s="49" t="s">
        <v>25</v>
      </c>
      <c r="D22" s="49" t="s">
        <v>243</v>
      </c>
      <c r="E22" s="67" t="s">
        <v>249</v>
      </c>
      <c r="F22" s="49" t="s">
        <v>178</v>
      </c>
      <c r="G22" s="49" t="s">
        <v>178</v>
      </c>
      <c r="H22" s="49" t="s">
        <v>138</v>
      </c>
      <c r="I22" s="49" t="s">
        <v>57</v>
      </c>
      <c r="J22" s="49" t="s">
        <v>57</v>
      </c>
      <c r="K22" s="49" t="s">
        <v>254</v>
      </c>
      <c r="L22" s="49">
        <f t="shared" si="0"/>
        <v>9</v>
      </c>
    </row>
    <row r="23" spans="1:12" ht="41.4" x14ac:dyDescent="0.3">
      <c r="A23" s="57"/>
      <c r="B23" s="70" t="s">
        <v>16</v>
      </c>
      <c r="C23" s="49" t="s">
        <v>25</v>
      </c>
      <c r="D23" s="49" t="s">
        <v>244</v>
      </c>
      <c r="E23" s="67" t="s">
        <v>250</v>
      </c>
      <c r="F23" s="49" t="s">
        <v>178</v>
      </c>
      <c r="G23" s="49" t="s">
        <v>178</v>
      </c>
      <c r="H23" s="49" t="s">
        <v>138</v>
      </c>
      <c r="I23" s="49" t="s">
        <v>57</v>
      </c>
      <c r="J23" s="49" t="s">
        <v>57</v>
      </c>
      <c r="K23" s="49" t="s">
        <v>254</v>
      </c>
      <c r="L23" s="49">
        <f t="shared" si="0"/>
        <v>9</v>
      </c>
    </row>
    <row r="24" spans="1:12" ht="27.6" x14ac:dyDescent="0.3">
      <c r="A24" s="57"/>
      <c r="B24" s="70" t="s">
        <v>16</v>
      </c>
      <c r="C24" s="49" t="s">
        <v>25</v>
      </c>
      <c r="D24" s="49" t="s">
        <v>245</v>
      </c>
      <c r="E24" s="67" t="s">
        <v>251</v>
      </c>
      <c r="F24" s="49" t="s">
        <v>178</v>
      </c>
      <c r="G24" s="49" t="s">
        <v>178</v>
      </c>
      <c r="H24" s="49" t="s">
        <v>138</v>
      </c>
      <c r="I24" s="49" t="s">
        <v>57</v>
      </c>
      <c r="J24" s="49" t="s">
        <v>57</v>
      </c>
      <c r="K24" s="49" t="s">
        <v>254</v>
      </c>
      <c r="L24" s="49">
        <f t="shared" si="0"/>
        <v>9</v>
      </c>
    </row>
    <row r="25" spans="1:12" ht="41.4" x14ac:dyDescent="0.3">
      <c r="A25" s="57"/>
      <c r="B25" s="70" t="s">
        <v>16</v>
      </c>
      <c r="C25" s="49" t="s">
        <v>25</v>
      </c>
      <c r="D25" s="49" t="s">
        <v>246</v>
      </c>
      <c r="E25" s="67" t="s">
        <v>252</v>
      </c>
      <c r="F25" s="49" t="s">
        <v>178</v>
      </c>
      <c r="G25" s="49" t="s">
        <v>178</v>
      </c>
      <c r="H25" s="49" t="s">
        <v>138</v>
      </c>
      <c r="I25" s="49" t="s">
        <v>57</v>
      </c>
      <c r="J25" s="49" t="s">
        <v>57</v>
      </c>
      <c r="K25" s="49" t="s">
        <v>254</v>
      </c>
      <c r="L25" s="49">
        <f t="shared" si="0"/>
        <v>9</v>
      </c>
    </row>
    <row r="26" spans="1:12" ht="110.4" x14ac:dyDescent="0.3">
      <c r="A26" s="57"/>
      <c r="B26" s="70" t="s">
        <v>16</v>
      </c>
      <c r="C26" s="49" t="s">
        <v>25</v>
      </c>
      <c r="D26" s="49" t="s">
        <v>179</v>
      </c>
      <c r="E26" s="67" t="s">
        <v>253</v>
      </c>
      <c r="F26" s="49" t="s">
        <v>178</v>
      </c>
      <c r="G26" s="49" t="s">
        <v>178</v>
      </c>
      <c r="H26" s="49" t="s">
        <v>138</v>
      </c>
      <c r="I26" s="49" t="s">
        <v>57</v>
      </c>
      <c r="J26" s="49" t="s">
        <v>57</v>
      </c>
      <c r="K26" s="49" t="s">
        <v>254</v>
      </c>
      <c r="L26" s="49">
        <f t="shared" si="0"/>
        <v>9</v>
      </c>
    </row>
    <row r="27" spans="1:12" x14ac:dyDescent="0.3">
      <c r="A27" s="57"/>
      <c r="B27" s="70"/>
      <c r="C27" s="49"/>
      <c r="D27" s="67"/>
      <c r="E27" s="67"/>
      <c r="F27" s="49"/>
      <c r="G27" s="49"/>
      <c r="H27" s="49"/>
      <c r="I27" s="49"/>
      <c r="J27" s="49"/>
      <c r="K27" s="49"/>
      <c r="L27" s="49">
        <f t="shared" si="0"/>
        <v>0</v>
      </c>
    </row>
    <row r="28" spans="1:12" x14ac:dyDescent="0.3">
      <c r="A28" s="57"/>
      <c r="B28" s="70"/>
      <c r="C28" s="49"/>
      <c r="D28" s="67"/>
      <c r="E28" s="67"/>
      <c r="F28" s="49"/>
      <c r="G28" s="49"/>
      <c r="H28" s="49"/>
      <c r="I28" s="49"/>
      <c r="J28" s="49"/>
      <c r="K28" s="49"/>
      <c r="L28" s="49">
        <f t="shared" si="0"/>
        <v>0</v>
      </c>
    </row>
    <row r="29" spans="1:12" x14ac:dyDescent="0.3">
      <c r="A29" s="57"/>
      <c r="B29" s="70"/>
      <c r="C29" s="49"/>
      <c r="D29" s="67"/>
      <c r="E29" s="67"/>
      <c r="F29" s="49"/>
      <c r="G29" s="49"/>
      <c r="H29" s="49"/>
      <c r="I29" s="49"/>
      <c r="J29" s="49"/>
      <c r="K29" s="49"/>
      <c r="L29" s="49">
        <f t="shared" si="0"/>
        <v>0</v>
      </c>
    </row>
    <row r="30" spans="1:12" x14ac:dyDescent="0.3">
      <c r="A30" s="57"/>
      <c r="B30" s="70"/>
      <c r="C30" s="49"/>
      <c r="D30" s="67"/>
      <c r="E30" s="67"/>
      <c r="F30" s="49"/>
      <c r="G30" s="49"/>
      <c r="H30" s="49"/>
      <c r="I30" s="49"/>
      <c r="J30" s="49"/>
      <c r="K30" s="49"/>
      <c r="L30" s="49">
        <f t="shared" si="0"/>
        <v>0</v>
      </c>
    </row>
    <row r="33" s="53" customFormat="1" x14ac:dyDescent="0.3"/>
    <row r="34" s="53" customFormat="1" x14ac:dyDescent="0.3"/>
    <row r="35" s="53" customFormat="1" x14ac:dyDescent="0.3"/>
    <row r="36" s="53" customFormat="1" x14ac:dyDescent="0.3"/>
    <row r="37" s="53" customFormat="1" x14ac:dyDescent="0.3"/>
    <row r="38" s="53" customFormat="1" x14ac:dyDescent="0.3"/>
    <row r="39" s="53" customFormat="1" x14ac:dyDescent="0.3"/>
    <row r="40" s="53" customFormat="1" x14ac:dyDescent="0.3"/>
    <row r="41" s="53" customFormat="1" x14ac:dyDescent="0.3"/>
    <row r="42" s="53" customFormat="1" x14ac:dyDescent="0.3"/>
    <row r="43" s="53" customFormat="1" x14ac:dyDescent="0.3"/>
    <row r="44" s="53" customFormat="1" x14ac:dyDescent="0.3"/>
    <row r="45" s="53" customFormat="1" x14ac:dyDescent="0.3"/>
    <row r="46" s="53" customFormat="1" x14ac:dyDescent="0.3"/>
    <row r="47" s="53" customFormat="1" x14ac:dyDescent="0.3"/>
    <row r="48" s="53" customFormat="1" x14ac:dyDescent="0.3"/>
    <row r="49" s="53" customFormat="1" x14ac:dyDescent="0.3"/>
    <row r="50" s="53" customFormat="1" x14ac:dyDescent="0.3"/>
    <row r="51" s="53" customFormat="1" x14ac:dyDescent="0.3"/>
    <row r="52" s="53" customFormat="1" x14ac:dyDescent="0.3"/>
    <row r="53" s="53" customFormat="1" x14ac:dyDescent="0.3"/>
    <row r="54" s="53" customFormat="1" x14ac:dyDescent="0.3"/>
    <row r="55" s="53" customFormat="1" x14ac:dyDescent="0.3"/>
    <row r="56" s="53" customFormat="1" x14ac:dyDescent="0.3"/>
    <row r="57" s="53" customFormat="1" x14ac:dyDescent="0.3"/>
    <row r="58" s="53" customFormat="1" x14ac:dyDescent="0.3"/>
    <row r="59" s="53" customFormat="1" x14ac:dyDescent="0.3"/>
    <row r="60" s="53" customFormat="1" x14ac:dyDescent="0.3"/>
    <row r="61" s="53" customFormat="1" x14ac:dyDescent="0.3"/>
    <row r="62" s="53" customFormat="1" x14ac:dyDescent="0.3"/>
    <row r="63" s="53" customFormat="1" x14ac:dyDescent="0.3"/>
    <row r="64" s="53" customFormat="1" x14ac:dyDescent="0.3"/>
    <row r="65" s="53" customFormat="1" x14ac:dyDescent="0.3"/>
    <row r="66" s="53" customFormat="1" x14ac:dyDescent="0.3"/>
    <row r="67" s="53" customFormat="1" x14ac:dyDescent="0.3"/>
    <row r="68" s="53" customFormat="1" x14ac:dyDescent="0.3"/>
    <row r="69" s="53" customFormat="1" x14ac:dyDescent="0.3"/>
    <row r="70" s="53" customFormat="1" x14ac:dyDescent="0.3"/>
    <row r="71" s="53" customFormat="1" x14ac:dyDescent="0.3"/>
    <row r="72" s="53" customFormat="1" x14ac:dyDescent="0.3"/>
    <row r="73" s="53" customFormat="1" x14ac:dyDescent="0.3"/>
    <row r="74" s="53" customFormat="1" x14ac:dyDescent="0.3"/>
    <row r="75" s="53" customFormat="1" x14ac:dyDescent="0.3"/>
    <row r="76" s="53" customFormat="1" x14ac:dyDescent="0.3"/>
    <row r="77" s="53" customFormat="1" x14ac:dyDescent="0.3"/>
    <row r="78" s="53" customFormat="1" x14ac:dyDescent="0.3"/>
    <row r="79" s="53" customFormat="1" x14ac:dyDescent="0.3"/>
    <row r="80" s="53" customFormat="1" x14ac:dyDescent="0.3"/>
    <row r="81" s="53" customFormat="1" x14ac:dyDescent="0.3"/>
    <row r="82" s="53" customFormat="1" x14ac:dyDescent="0.3"/>
    <row r="83" s="53" customFormat="1" x14ac:dyDescent="0.3"/>
    <row r="84" s="53" customFormat="1" x14ac:dyDescent="0.3"/>
    <row r="85" s="53" customFormat="1" x14ac:dyDescent="0.3"/>
  </sheetData>
  <mergeCells count="14">
    <mergeCell ref="H12:L13"/>
    <mergeCell ref="A5:L5"/>
    <mergeCell ref="A8:C8"/>
    <mergeCell ref="D8:G8"/>
    <mergeCell ref="K8:L8"/>
    <mergeCell ref="A9:C9"/>
    <mergeCell ref="D9:G9"/>
    <mergeCell ref="K9:L9"/>
    <mergeCell ref="H8:J8"/>
    <mergeCell ref="H9:J9"/>
    <mergeCell ref="D6:L6"/>
    <mergeCell ref="A7:C7"/>
    <mergeCell ref="A6:C6"/>
    <mergeCell ref="D7:L7"/>
  </mergeCells>
  <conditionalFormatting sqref="L15:L30">
    <cfRule type="colorScale" priority="3">
      <colorScale>
        <cfvo type="num" val="3"/>
        <cfvo type="num" val="5"/>
        <cfvo type="num" val="9"/>
        <color rgb="FF00B050"/>
        <color rgb="FFFFFF00"/>
        <color rgb="FFFF0000"/>
      </colorScale>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5B1DB756-5D75-4F15-BAD0-32BBD9EAB09C}">
          <x14:formula1>
            <xm:f>Valores!$B$2:$B$6</xm:f>
          </x14:formula1>
          <xm:sqref>C15:C30</xm:sqref>
        </x14:dataValidation>
        <x14:dataValidation type="list" allowBlank="1" showInputMessage="1" showErrorMessage="1" xr:uid="{DE1E88A0-C0BE-4D0C-A50D-6B8A3FC2CBDF}">
          <x14:formula1>
            <xm:f>Valores!$M$2:$M$4</xm:f>
          </x14:formula1>
          <xm:sqref>J15:J30</xm:sqref>
        </x14:dataValidation>
        <x14:dataValidation type="list" allowBlank="1" showInputMessage="1" showErrorMessage="1" xr:uid="{37257F89-FE5F-4165-8A36-A614EDE54A0A}">
          <x14:formula1>
            <xm:f>Valores!$K$2:$K$4</xm:f>
          </x14:formula1>
          <xm:sqref>I15:I30</xm:sqref>
        </x14:dataValidation>
        <x14:dataValidation type="list" allowBlank="1" showInputMessage="1" showErrorMessage="1" xr:uid="{36C84F03-C9DF-424E-AA94-A7E05C9A5E0F}">
          <x14:formula1>
            <xm:f>Valores!$I$2:$I$4</xm:f>
          </x14:formula1>
          <xm:sqref>H19:H30</xm:sqref>
        </x14:dataValidation>
        <x14:dataValidation type="list" allowBlank="1" showInputMessage="1" showErrorMessage="1" xr:uid="{A11F3F6C-7FBD-4B91-876D-41A78448F64D}">
          <x14:formula1>
            <xm:f>Valores!$A$2:$A$5</xm:f>
          </x14:formula1>
          <xm:sqref>B15:B30</xm:sqref>
        </x14:dataValidation>
        <x14:dataValidation type="list" allowBlank="1" showInputMessage="1" showErrorMessage="1" xr:uid="{680AD8B9-C97D-42BD-AD77-FC6BDACD34FD}">
          <x14:formula1>
            <xm:f>Valores!$I$2:$I$5</xm:f>
          </x14:formula1>
          <xm:sqref>H15:H18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O30"/>
  <sheetViews>
    <sheetView showGridLines="0" tabSelected="1" zoomScale="90" zoomScaleNormal="90" workbookViewId="0">
      <selection activeCell="D16" sqref="D16"/>
    </sheetView>
  </sheetViews>
  <sheetFormatPr baseColWidth="10" defaultRowHeight="14.4" x14ac:dyDescent="0.3"/>
  <cols>
    <col min="1" max="1" width="18" bestFit="1" customWidth="1"/>
    <col min="2" max="2" width="30.5546875" style="2" customWidth="1"/>
    <col min="3" max="3" width="36.44140625" style="66" customWidth="1"/>
    <col min="4" max="4" width="34.6640625" customWidth="1"/>
    <col min="6" max="6" width="22.6640625" customWidth="1"/>
    <col min="7" max="7" width="30.6640625" style="4" customWidth="1"/>
    <col min="8" max="8" width="15.33203125" customWidth="1"/>
  </cols>
  <sheetData>
    <row r="6" spans="1:15" x14ac:dyDescent="0.3">
      <c r="A6" s="135"/>
      <c r="B6" s="135"/>
    </row>
    <row r="7" spans="1:15" x14ac:dyDescent="0.3">
      <c r="A7" s="66"/>
      <c r="B7" s="65"/>
      <c r="G7"/>
    </row>
    <row r="8" spans="1:15" s="50" customFormat="1" x14ac:dyDescent="0.3">
      <c r="A8" s="115" t="s">
        <v>49</v>
      </c>
      <c r="B8" s="115"/>
      <c r="C8" s="115"/>
      <c r="D8" s="115"/>
      <c r="E8" s="115"/>
      <c r="F8" s="115"/>
      <c r="G8" s="115"/>
      <c r="H8" s="115"/>
      <c r="I8"/>
      <c r="J8"/>
      <c r="K8"/>
      <c r="L8"/>
      <c r="M8" s="52"/>
      <c r="N8" s="53"/>
      <c r="O8" s="52"/>
    </row>
    <row r="9" spans="1:15" s="50" customFormat="1" ht="15.75" customHeight="1" x14ac:dyDescent="0.3">
      <c r="A9" s="117" t="s">
        <v>50</v>
      </c>
      <c r="B9" s="117"/>
      <c r="C9" s="116" t="s">
        <v>147</v>
      </c>
      <c r="D9" s="116"/>
      <c r="E9" s="116"/>
      <c r="F9" s="116"/>
      <c r="G9" s="116"/>
      <c r="H9" s="116"/>
      <c r="I9"/>
      <c r="J9"/>
      <c r="K9"/>
      <c r="L9"/>
      <c r="M9" s="52"/>
      <c r="N9" s="53"/>
      <c r="O9" s="52"/>
    </row>
    <row r="10" spans="1:15" s="50" customFormat="1" ht="28.5" customHeight="1" x14ac:dyDescent="0.3">
      <c r="A10" s="117" t="s">
        <v>51</v>
      </c>
      <c r="B10" s="117"/>
      <c r="C10" s="116" t="s">
        <v>52</v>
      </c>
      <c r="D10" s="116"/>
      <c r="E10" s="116"/>
      <c r="F10" s="116"/>
      <c r="G10" s="116"/>
      <c r="H10" s="116"/>
      <c r="I10"/>
      <c r="J10"/>
      <c r="K10"/>
      <c r="L10"/>
      <c r="M10" s="52"/>
      <c r="N10" s="53"/>
      <c r="O10" s="52"/>
    </row>
    <row r="11" spans="1:15" s="50" customFormat="1" ht="15.75" customHeight="1" x14ac:dyDescent="0.3">
      <c r="A11" s="117" t="s">
        <v>148</v>
      </c>
      <c r="B11" s="117"/>
      <c r="C11" s="117" t="s">
        <v>149</v>
      </c>
      <c r="D11" s="117"/>
      <c r="E11" s="117" t="s">
        <v>150</v>
      </c>
      <c r="F11" s="117"/>
      <c r="G11" s="117" t="s">
        <v>151</v>
      </c>
      <c r="H11" s="117"/>
      <c r="I11"/>
      <c r="J11"/>
      <c r="K11"/>
      <c r="L11"/>
      <c r="M11" s="52"/>
      <c r="N11" s="53"/>
      <c r="O11" s="52"/>
    </row>
    <row r="12" spans="1:15" s="50" customFormat="1" x14ac:dyDescent="0.3">
      <c r="A12" s="118">
        <v>45602</v>
      </c>
      <c r="B12" s="118"/>
      <c r="C12" s="116" t="s">
        <v>154</v>
      </c>
      <c r="D12" s="116"/>
      <c r="E12" s="119" t="s">
        <v>153</v>
      </c>
      <c r="F12" s="119"/>
      <c r="G12" s="116" t="s">
        <v>152</v>
      </c>
      <c r="H12" s="116"/>
      <c r="I12"/>
      <c r="J12"/>
      <c r="K12"/>
      <c r="L12"/>
      <c r="M12" s="52"/>
      <c r="N12" s="53"/>
      <c r="O12" s="52"/>
    </row>
    <row r="13" spans="1:15" x14ac:dyDescent="0.3">
      <c r="A13" s="2"/>
      <c r="B13" s="65"/>
      <c r="G13"/>
    </row>
    <row r="14" spans="1:15" s="1" customFormat="1" ht="28.5" customHeight="1" x14ac:dyDescent="0.3">
      <c r="A14" s="62" t="s">
        <v>75</v>
      </c>
      <c r="B14" s="62" t="s">
        <v>0</v>
      </c>
      <c r="C14" s="63" t="s">
        <v>2</v>
      </c>
      <c r="D14" s="62" t="s">
        <v>3</v>
      </c>
      <c r="E14" s="62" t="s">
        <v>48</v>
      </c>
      <c r="F14" s="62" t="s">
        <v>53</v>
      </c>
      <c r="G14" s="62" t="s">
        <v>43</v>
      </c>
      <c r="H14" s="63" t="s">
        <v>125</v>
      </c>
    </row>
    <row r="15" spans="1:15" s="1" customFormat="1" ht="91.5" customHeight="1" x14ac:dyDescent="0.3">
      <c r="A15" s="6">
        <v>1</v>
      </c>
      <c r="B15" s="75" t="s">
        <v>16</v>
      </c>
      <c r="C15" s="6" t="s">
        <v>230</v>
      </c>
      <c r="D15" s="76" t="s">
        <v>231</v>
      </c>
      <c r="E15" s="5" t="s">
        <v>36</v>
      </c>
      <c r="F15" s="5" t="s">
        <v>42</v>
      </c>
      <c r="G15" s="5" t="s">
        <v>46</v>
      </c>
      <c r="H15" s="6">
        <f>+IF(E15="Planta",1,0)+IF(E15="Contratista",2,0)+IF(E15="Proveedor",3,0)+IF(F15="Operativo",1,0)+IF(F15="Táctico",2,0)+IF(F15="Estratégico",3,0)+IF(G15="Existe transferencia de conocimiento",1,0)+IF(G15="No existe transferencia de conocimiento",3,0)+IF(G15="Tiene respaldo",2,0)+IF(G15="No tiene respaldo",3,0)</f>
        <v>6</v>
      </c>
      <c r="I15" s="1" t="s">
        <v>259</v>
      </c>
    </row>
    <row r="16" spans="1:15" s="1" customFormat="1" ht="144" x14ac:dyDescent="0.3">
      <c r="A16" s="6">
        <v>2</v>
      </c>
      <c r="B16" s="75" t="s">
        <v>16</v>
      </c>
      <c r="C16" s="6" t="s">
        <v>232</v>
      </c>
      <c r="D16" s="147" t="s">
        <v>265</v>
      </c>
      <c r="E16" s="5" t="s">
        <v>36</v>
      </c>
      <c r="F16" s="5" t="s">
        <v>42</v>
      </c>
      <c r="G16" s="5" t="s">
        <v>46</v>
      </c>
      <c r="H16" s="6">
        <f t="shared" ref="H16:H30" si="0">+IF(E16="Planta",1,0)+IF(E16="Contratista",2,0)+IF(E16="Proveedor",3,0)+IF(F16="Operativo",1,0)+IF(F16="Táctico",2,0)+IF(F16="Estratégico",3,0)+IF(G16="Existe transferencia de conocimiento",1,0)+IF(G16="No existe transferencia de conocimiento",3,0)+IF(G16="Tiene respaldo",2,0)+IF(G16="No tiene respaldo",3,0)</f>
        <v>6</v>
      </c>
      <c r="I16" s="1" t="s">
        <v>260</v>
      </c>
    </row>
    <row r="17" spans="1:9" s="1" customFormat="1" ht="115.2" x14ac:dyDescent="0.3">
      <c r="A17" s="6">
        <v>3</v>
      </c>
      <c r="B17" s="75" t="s">
        <v>16</v>
      </c>
      <c r="C17" s="6" t="s">
        <v>233</v>
      </c>
      <c r="D17" s="76" t="s">
        <v>234</v>
      </c>
      <c r="E17" s="5" t="s">
        <v>36</v>
      </c>
      <c r="F17" s="5" t="s">
        <v>42</v>
      </c>
      <c r="G17" s="5" t="s">
        <v>47</v>
      </c>
      <c r="H17" s="6">
        <f t="shared" si="0"/>
        <v>7</v>
      </c>
      <c r="I17" s="1" t="s">
        <v>261</v>
      </c>
    </row>
    <row r="18" spans="1:9" s="1" customFormat="1" ht="158.4" x14ac:dyDescent="0.3">
      <c r="A18" s="6">
        <v>4</v>
      </c>
      <c r="B18" s="75" t="s">
        <v>16</v>
      </c>
      <c r="C18" s="6" t="s">
        <v>224</v>
      </c>
      <c r="D18" s="77" t="s">
        <v>235</v>
      </c>
      <c r="E18" s="5" t="s">
        <v>36</v>
      </c>
      <c r="F18" s="5" t="s">
        <v>41</v>
      </c>
      <c r="G18" s="5" t="s">
        <v>46</v>
      </c>
      <c r="H18" s="6">
        <f t="shared" si="0"/>
        <v>3</v>
      </c>
      <c r="I18" s="1" t="s">
        <v>255</v>
      </c>
    </row>
    <row r="19" spans="1:9" s="1" customFormat="1" ht="115.2" x14ac:dyDescent="0.3">
      <c r="A19" s="6">
        <v>5</v>
      </c>
      <c r="B19" s="75" t="s">
        <v>16</v>
      </c>
      <c r="C19" s="6" t="s">
        <v>236</v>
      </c>
      <c r="D19" s="77" t="s">
        <v>237</v>
      </c>
      <c r="E19" s="5" t="s">
        <v>36</v>
      </c>
      <c r="F19" s="5" t="s">
        <v>41</v>
      </c>
      <c r="G19" s="5" t="s">
        <v>46</v>
      </c>
      <c r="H19" s="6">
        <f t="shared" si="0"/>
        <v>3</v>
      </c>
      <c r="I19" s="1" t="s">
        <v>256</v>
      </c>
    </row>
    <row r="20" spans="1:9" s="1" customFormat="1" ht="129.6" x14ac:dyDescent="0.3">
      <c r="A20" s="6">
        <v>6</v>
      </c>
      <c r="B20" s="75" t="s">
        <v>16</v>
      </c>
      <c r="C20" s="6" t="s">
        <v>262</v>
      </c>
      <c r="D20" s="146" t="s">
        <v>263</v>
      </c>
      <c r="E20" s="5" t="s">
        <v>36</v>
      </c>
      <c r="F20" s="5" t="s">
        <v>41</v>
      </c>
      <c r="G20" s="5" t="s">
        <v>47</v>
      </c>
      <c r="H20" s="6">
        <f t="shared" si="0"/>
        <v>4</v>
      </c>
      <c r="I20" s="1" t="s">
        <v>257</v>
      </c>
    </row>
    <row r="21" spans="1:9" s="1" customFormat="1" ht="54" customHeight="1" x14ac:dyDescent="0.3">
      <c r="A21" s="6">
        <v>7</v>
      </c>
      <c r="B21" s="75" t="s">
        <v>16</v>
      </c>
      <c r="C21" s="6" t="s">
        <v>224</v>
      </c>
      <c r="D21" s="11" t="s">
        <v>264</v>
      </c>
      <c r="E21" s="5" t="s">
        <v>36</v>
      </c>
      <c r="F21" s="5" t="s">
        <v>41</v>
      </c>
      <c r="G21" s="5" t="s">
        <v>47</v>
      </c>
      <c r="H21" s="6">
        <f t="shared" si="0"/>
        <v>4</v>
      </c>
      <c r="I21" s="1" t="s">
        <v>258</v>
      </c>
    </row>
    <row r="22" spans="1:9" s="1" customFormat="1" x14ac:dyDescent="0.3">
      <c r="A22" s="10"/>
      <c r="B22" s="9"/>
      <c r="C22" s="10"/>
      <c r="D22" s="11"/>
      <c r="E22" s="5"/>
      <c r="F22" s="5"/>
      <c r="G22" s="5"/>
      <c r="H22" s="6">
        <f t="shared" si="0"/>
        <v>0</v>
      </c>
    </row>
    <row r="23" spans="1:9" s="1" customFormat="1" x14ac:dyDescent="0.3">
      <c r="A23" s="10"/>
      <c r="B23" s="9"/>
      <c r="C23" s="10"/>
      <c r="D23" s="11"/>
      <c r="E23" s="5"/>
      <c r="F23" s="5"/>
      <c r="G23" s="5"/>
      <c r="H23" s="6">
        <f t="shared" si="0"/>
        <v>0</v>
      </c>
    </row>
    <row r="24" spans="1:9" s="1" customFormat="1" x14ac:dyDescent="0.3">
      <c r="A24" s="10"/>
      <c r="B24" s="9"/>
      <c r="C24" s="10"/>
      <c r="D24" s="11"/>
      <c r="E24" s="5"/>
      <c r="F24" s="5"/>
      <c r="G24" s="5"/>
      <c r="H24" s="6">
        <f t="shared" si="0"/>
        <v>0</v>
      </c>
    </row>
    <row r="25" spans="1:9" s="1" customFormat="1" x14ac:dyDescent="0.3">
      <c r="A25" s="10"/>
      <c r="B25" s="9"/>
      <c r="C25" s="10"/>
      <c r="D25" s="11"/>
      <c r="E25" s="5"/>
      <c r="F25" s="5"/>
      <c r="G25" s="5"/>
      <c r="H25" s="6">
        <f t="shared" si="0"/>
        <v>0</v>
      </c>
    </row>
    <row r="26" spans="1:9" s="1" customFormat="1" x14ac:dyDescent="0.3">
      <c r="A26" s="10"/>
      <c r="B26" s="9"/>
      <c r="C26" s="10"/>
      <c r="D26" s="11"/>
      <c r="E26" s="5"/>
      <c r="F26" s="5"/>
      <c r="G26" s="5"/>
      <c r="H26" s="6">
        <f t="shared" si="0"/>
        <v>0</v>
      </c>
    </row>
    <row r="27" spans="1:9" s="1" customFormat="1" x14ac:dyDescent="0.3">
      <c r="A27" s="10"/>
      <c r="B27" s="9"/>
      <c r="C27" s="10"/>
      <c r="D27" s="11"/>
      <c r="E27" s="5"/>
      <c r="F27" s="5"/>
      <c r="G27" s="5"/>
      <c r="H27" s="6">
        <f t="shared" si="0"/>
        <v>0</v>
      </c>
    </row>
    <row r="28" spans="1:9" s="1" customFormat="1" x14ac:dyDescent="0.3">
      <c r="A28" s="10"/>
      <c r="B28" s="9"/>
      <c r="C28" s="10"/>
      <c r="D28" s="11"/>
      <c r="E28" s="5"/>
      <c r="F28" s="5"/>
      <c r="G28" s="5"/>
      <c r="H28" s="6">
        <f t="shared" si="0"/>
        <v>0</v>
      </c>
    </row>
    <row r="29" spans="1:9" s="1" customFormat="1" x14ac:dyDescent="0.3">
      <c r="A29" s="10"/>
      <c r="B29" s="9"/>
      <c r="C29" s="6"/>
      <c r="D29" s="3"/>
      <c r="E29" s="5"/>
      <c r="F29" s="5"/>
      <c r="G29" s="5"/>
      <c r="H29" s="6">
        <f t="shared" si="0"/>
        <v>0</v>
      </c>
    </row>
    <row r="30" spans="1:9" x14ac:dyDescent="0.3">
      <c r="A30" s="10"/>
      <c r="B30" s="9"/>
      <c r="C30" s="6"/>
      <c r="D30" s="3"/>
      <c r="E30" s="5"/>
      <c r="F30" s="5"/>
      <c r="G30" s="5"/>
      <c r="H30" s="6">
        <f t="shared" si="0"/>
        <v>0</v>
      </c>
    </row>
  </sheetData>
  <mergeCells count="14">
    <mergeCell ref="A12:B12"/>
    <mergeCell ref="C9:H9"/>
    <mergeCell ref="C10:H10"/>
    <mergeCell ref="E11:F11"/>
    <mergeCell ref="E12:F12"/>
    <mergeCell ref="G11:H11"/>
    <mergeCell ref="G12:H12"/>
    <mergeCell ref="C11:D11"/>
    <mergeCell ref="C12:D12"/>
    <mergeCell ref="A8:H8"/>
    <mergeCell ref="A6:B6"/>
    <mergeCell ref="A9:B9"/>
    <mergeCell ref="A10:B10"/>
    <mergeCell ref="A11:B11"/>
  </mergeCells>
  <conditionalFormatting sqref="H15:H30">
    <cfRule type="colorScale" priority="2">
      <colorScale>
        <cfvo type="num" val="3"/>
        <cfvo type="num" val="5"/>
        <cfvo type="num" val="9"/>
        <color rgb="FF00B050"/>
        <color rgb="FFFFFF00"/>
        <color rgb="FFFF0000"/>
      </colorScale>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ECB6CF5-F5E5-41D2-A83E-B8D27C47EA16}">
          <x14:formula1>
            <xm:f>Valores!$C$13:$C$15</xm:f>
          </x14:formula1>
          <xm:sqref>E15:E30</xm:sqref>
        </x14:dataValidation>
        <x14:dataValidation type="list" allowBlank="1" showInputMessage="1" showErrorMessage="1" xr:uid="{A920EE84-C9EC-42E9-AD04-C963857EAB24}">
          <x14:formula1>
            <xm:f>Valores!$E$13:$E$15</xm:f>
          </x14:formula1>
          <xm:sqref>F15:F30</xm:sqref>
        </x14:dataValidation>
        <x14:dataValidation type="list" allowBlank="1" showInputMessage="1" showErrorMessage="1" xr:uid="{02F481D1-7196-46DD-B1C4-BB0F0F9F6FCA}">
          <x14:formula1>
            <xm:f>Valores!$G$13:$G$16</xm:f>
          </x14:formula1>
          <xm:sqref>G15:G30</xm:sqref>
        </x14:dataValidation>
        <x14:dataValidation type="list" allowBlank="1" showInputMessage="1" showErrorMessage="1" xr:uid="{FA9D9631-B36D-440E-AB3A-6AB6ABCE719B}">
          <x14:formula1>
            <xm:f>Valores!$A$2:$A$5</xm:f>
          </x14:formula1>
          <xm:sqref>B15:B30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5AE03-45F8-4AC3-8F9F-82DD830D258F}">
  <dimension ref="A1:Y28"/>
  <sheetViews>
    <sheetView showGridLines="0" zoomScale="80" zoomScaleNormal="80" workbookViewId="0">
      <selection activeCell="P36" sqref="P36"/>
    </sheetView>
  </sheetViews>
  <sheetFormatPr baseColWidth="10" defaultRowHeight="14.4" x14ac:dyDescent="0.3"/>
  <cols>
    <col min="1" max="1" width="36.109375" bestFit="1" customWidth="1"/>
    <col min="2" max="2" width="26.109375" bestFit="1" customWidth="1"/>
    <col min="3" max="3" width="14.109375" bestFit="1" customWidth="1"/>
    <col min="4" max="4" width="3.5546875" bestFit="1" customWidth="1"/>
    <col min="5" max="5" width="17.88671875" bestFit="1" customWidth="1"/>
    <col min="6" max="6" width="3.5546875" bestFit="1" customWidth="1"/>
    <col min="7" max="7" width="14.88671875" customWidth="1"/>
    <col min="8" max="8" width="3.5546875" bestFit="1" customWidth="1"/>
    <col min="9" max="9" width="16.5546875" customWidth="1"/>
    <col min="10" max="10" width="9.6640625" bestFit="1" customWidth="1"/>
    <col min="11" max="11" width="18.44140625" customWidth="1"/>
    <col min="12" max="12" width="4.109375" customWidth="1"/>
    <col min="13" max="13" width="18.109375" customWidth="1"/>
    <col min="18" max="18" width="23.44140625" customWidth="1"/>
    <col min="19" max="19" width="26" customWidth="1"/>
    <col min="21" max="21" width="13.5546875" customWidth="1"/>
    <col min="22" max="22" width="14.33203125" customWidth="1"/>
    <col min="23" max="25" width="29.5546875" customWidth="1"/>
  </cols>
  <sheetData>
    <row r="1" spans="1:25" ht="57.6" x14ac:dyDescent="0.3">
      <c r="A1" s="21" t="s">
        <v>0</v>
      </c>
      <c r="B1" s="21" t="s">
        <v>23</v>
      </c>
      <c r="C1" s="22" t="s">
        <v>29</v>
      </c>
      <c r="D1" s="21"/>
      <c r="E1" s="22" t="s">
        <v>4</v>
      </c>
      <c r="F1" s="21"/>
      <c r="G1" s="22" t="s">
        <v>5</v>
      </c>
      <c r="H1" s="21"/>
      <c r="I1" s="22" t="s">
        <v>8</v>
      </c>
      <c r="J1" s="22" t="s">
        <v>86</v>
      </c>
      <c r="K1" s="22" t="s">
        <v>11</v>
      </c>
      <c r="L1" s="22" t="s">
        <v>86</v>
      </c>
      <c r="M1" s="22" t="s">
        <v>9</v>
      </c>
      <c r="N1" s="22" t="s">
        <v>86</v>
      </c>
      <c r="P1" s="142" t="s">
        <v>108</v>
      </c>
      <c r="Q1" s="143"/>
      <c r="R1" s="143"/>
      <c r="S1" s="144"/>
      <c r="U1" s="136" t="s">
        <v>112</v>
      </c>
      <c r="V1" s="136"/>
      <c r="W1" s="136"/>
      <c r="X1" s="136"/>
      <c r="Y1" s="136"/>
    </row>
    <row r="2" spans="1:25" x14ac:dyDescent="0.3">
      <c r="A2" s="7" t="s">
        <v>14</v>
      </c>
      <c r="B2" s="7" t="s">
        <v>24</v>
      </c>
      <c r="C2" s="7" t="s">
        <v>30</v>
      </c>
      <c r="D2" s="7"/>
      <c r="E2" s="7" t="s">
        <v>32</v>
      </c>
      <c r="F2" s="7"/>
      <c r="G2" s="7" t="s">
        <v>32</v>
      </c>
      <c r="H2" s="7"/>
      <c r="I2" s="8" t="s">
        <v>56</v>
      </c>
      <c r="J2" s="7">
        <v>1</v>
      </c>
      <c r="K2" s="7" t="s">
        <v>57</v>
      </c>
      <c r="L2" s="7">
        <v>3</v>
      </c>
      <c r="M2" s="7" t="s">
        <v>57</v>
      </c>
      <c r="N2" s="7">
        <v>3</v>
      </c>
      <c r="P2" s="40" t="s">
        <v>95</v>
      </c>
      <c r="Q2" s="40" t="s">
        <v>96</v>
      </c>
      <c r="R2" s="43" t="s">
        <v>97</v>
      </c>
      <c r="S2" s="44" t="s">
        <v>98</v>
      </c>
      <c r="U2" s="45" t="s">
        <v>95</v>
      </c>
      <c r="V2" s="45" t="s">
        <v>96</v>
      </c>
      <c r="W2" s="40" t="s">
        <v>113</v>
      </c>
      <c r="X2" s="43" t="s">
        <v>97</v>
      </c>
      <c r="Y2" s="40" t="s">
        <v>98</v>
      </c>
    </row>
    <row r="3" spans="1:25" ht="96.6" x14ac:dyDescent="0.3">
      <c r="A3" s="7" t="s">
        <v>15</v>
      </c>
      <c r="B3" s="7" t="s">
        <v>25</v>
      </c>
      <c r="C3" s="7" t="s">
        <v>31</v>
      </c>
      <c r="D3" s="7"/>
      <c r="E3" s="7" t="s">
        <v>33</v>
      </c>
      <c r="F3" s="7"/>
      <c r="G3" s="7" t="s">
        <v>33</v>
      </c>
      <c r="H3" s="7"/>
      <c r="I3" s="8" t="s">
        <v>137</v>
      </c>
      <c r="J3" s="7">
        <v>2</v>
      </c>
      <c r="K3" s="7" t="s">
        <v>54</v>
      </c>
      <c r="L3" s="7">
        <v>2</v>
      </c>
      <c r="M3" s="7" t="s">
        <v>54</v>
      </c>
      <c r="N3" s="7">
        <v>2</v>
      </c>
      <c r="P3" s="23" t="s">
        <v>99</v>
      </c>
      <c r="Q3" s="23">
        <v>3</v>
      </c>
      <c r="R3" s="24" t="s">
        <v>102</v>
      </c>
      <c r="S3" s="24" t="s">
        <v>103</v>
      </c>
      <c r="U3" s="23" t="s">
        <v>99</v>
      </c>
      <c r="V3" s="23">
        <v>3</v>
      </c>
      <c r="W3" s="28" t="s">
        <v>114</v>
      </c>
      <c r="X3" s="28" t="s">
        <v>115</v>
      </c>
      <c r="Y3" s="28" t="s">
        <v>116</v>
      </c>
    </row>
    <row r="4" spans="1:25" ht="96.6" x14ac:dyDescent="0.3">
      <c r="A4" s="7" t="s">
        <v>16</v>
      </c>
      <c r="B4" s="7" t="s">
        <v>26</v>
      </c>
      <c r="C4" s="7" t="s">
        <v>34</v>
      </c>
      <c r="D4" s="7"/>
      <c r="E4" s="7" t="s">
        <v>34</v>
      </c>
      <c r="F4" s="7"/>
      <c r="G4" s="7" t="s">
        <v>34</v>
      </c>
      <c r="H4" s="7"/>
      <c r="I4" s="8" t="s">
        <v>138</v>
      </c>
      <c r="J4" s="7">
        <v>3</v>
      </c>
      <c r="K4" s="7" t="s">
        <v>55</v>
      </c>
      <c r="L4" s="7">
        <v>1</v>
      </c>
      <c r="M4" s="7" t="s">
        <v>55</v>
      </c>
      <c r="N4" s="7">
        <v>1</v>
      </c>
      <c r="P4" s="25" t="s">
        <v>100</v>
      </c>
      <c r="Q4" s="25">
        <v>2</v>
      </c>
      <c r="R4" s="24" t="s">
        <v>104</v>
      </c>
      <c r="S4" s="24" t="s">
        <v>105</v>
      </c>
      <c r="U4" s="29" t="s">
        <v>100</v>
      </c>
      <c r="V4" s="25">
        <v>2</v>
      </c>
      <c r="W4" s="28" t="s">
        <v>117</v>
      </c>
      <c r="X4" s="28" t="s">
        <v>118</v>
      </c>
      <c r="Y4" s="28" t="s">
        <v>110</v>
      </c>
    </row>
    <row r="5" spans="1:25" ht="96.6" x14ac:dyDescent="0.3">
      <c r="A5" s="7" t="s">
        <v>20</v>
      </c>
      <c r="B5" s="7" t="s">
        <v>27</v>
      </c>
      <c r="C5" s="7"/>
      <c r="D5" s="7"/>
      <c r="E5" s="7"/>
      <c r="F5" s="7"/>
      <c r="G5" s="7"/>
      <c r="H5" s="7"/>
      <c r="I5" s="8" t="s">
        <v>139</v>
      </c>
      <c r="J5" s="7">
        <v>4</v>
      </c>
      <c r="K5" s="7"/>
      <c r="L5" s="7"/>
      <c r="M5" s="7"/>
      <c r="N5" s="7"/>
      <c r="P5" s="26" t="s">
        <v>101</v>
      </c>
      <c r="Q5" s="26">
        <v>1</v>
      </c>
      <c r="R5" s="24" t="s">
        <v>107</v>
      </c>
      <c r="S5" s="24" t="s">
        <v>106</v>
      </c>
      <c r="U5" s="30" t="s">
        <v>101</v>
      </c>
      <c r="V5" s="26">
        <v>1</v>
      </c>
      <c r="W5" s="28" t="s">
        <v>119</v>
      </c>
      <c r="X5" s="28" t="s">
        <v>120</v>
      </c>
      <c r="Y5" s="28" t="s">
        <v>111</v>
      </c>
    </row>
    <row r="6" spans="1:25" x14ac:dyDescent="0.3">
      <c r="A6" s="7"/>
      <c r="B6" s="7" t="s">
        <v>28</v>
      </c>
      <c r="C6" s="7"/>
      <c r="D6" s="7"/>
      <c r="E6" s="7"/>
      <c r="F6" s="7"/>
      <c r="G6" s="7"/>
      <c r="H6" s="7"/>
      <c r="I6" s="7"/>
      <c r="J6" s="7"/>
      <c r="K6" s="7"/>
      <c r="L6" s="7"/>
      <c r="M6" s="7"/>
      <c r="N6" s="7"/>
    </row>
    <row r="7" spans="1:25" ht="15.6" x14ac:dyDescent="0.3">
      <c r="A7" s="47" t="s">
        <v>134</v>
      </c>
      <c r="I7" s="47" t="s">
        <v>135</v>
      </c>
      <c r="P7" s="145" t="s">
        <v>122</v>
      </c>
      <c r="Q7" s="145"/>
      <c r="U7" s="140" t="s">
        <v>123</v>
      </c>
      <c r="V7" s="140"/>
    </row>
    <row r="8" spans="1:25" ht="57.6" x14ac:dyDescent="0.3">
      <c r="I8" s="22" t="s">
        <v>8</v>
      </c>
      <c r="J8" s="22" t="s">
        <v>86</v>
      </c>
      <c r="K8" s="22" t="s">
        <v>11</v>
      </c>
      <c r="L8" s="22" t="s">
        <v>86</v>
      </c>
      <c r="M8" s="22" t="s">
        <v>9</v>
      </c>
      <c r="N8" s="22" t="s">
        <v>86</v>
      </c>
      <c r="P8" s="40" t="s">
        <v>109</v>
      </c>
      <c r="Q8" s="40" t="s">
        <v>89</v>
      </c>
      <c r="U8" s="141"/>
      <c r="V8" s="141"/>
    </row>
    <row r="9" spans="1:25" ht="21" customHeight="1" x14ac:dyDescent="0.3">
      <c r="I9" s="46" t="s">
        <v>56</v>
      </c>
      <c r="J9" s="39" t="s">
        <v>127</v>
      </c>
      <c r="K9" s="46" t="s">
        <v>57</v>
      </c>
      <c r="L9" s="39" t="s">
        <v>130</v>
      </c>
      <c r="M9" s="46" t="s">
        <v>57</v>
      </c>
      <c r="N9" s="39">
        <v>3</v>
      </c>
      <c r="P9" s="31" t="s">
        <v>90</v>
      </c>
      <c r="Q9" s="20" t="s">
        <v>141</v>
      </c>
      <c r="U9" s="40" t="s">
        <v>109</v>
      </c>
      <c r="V9" s="40" t="s">
        <v>89</v>
      </c>
    </row>
    <row r="10" spans="1:25" x14ac:dyDescent="0.3">
      <c r="I10" s="46" t="s">
        <v>137</v>
      </c>
      <c r="J10" s="39" t="s">
        <v>129</v>
      </c>
      <c r="K10" s="46" t="s">
        <v>54</v>
      </c>
      <c r="L10" s="39" t="s">
        <v>131</v>
      </c>
      <c r="M10" s="46" t="s">
        <v>54</v>
      </c>
      <c r="N10" s="39">
        <v>2</v>
      </c>
      <c r="P10" s="32" t="s">
        <v>57</v>
      </c>
      <c r="Q10" s="20" t="s">
        <v>93</v>
      </c>
      <c r="U10" s="35" t="s">
        <v>90</v>
      </c>
      <c r="V10" s="20" t="s">
        <v>92</v>
      </c>
    </row>
    <row r="11" spans="1:25" x14ac:dyDescent="0.3">
      <c r="A11" s="47" t="s">
        <v>136</v>
      </c>
      <c r="I11" s="46" t="s">
        <v>138</v>
      </c>
      <c r="J11" s="39" t="s">
        <v>128</v>
      </c>
      <c r="K11" s="46" t="s">
        <v>55</v>
      </c>
      <c r="L11" s="39" t="s">
        <v>132</v>
      </c>
      <c r="M11" s="46" t="s">
        <v>55</v>
      </c>
      <c r="N11" s="39">
        <v>1</v>
      </c>
      <c r="P11" s="33" t="s">
        <v>54</v>
      </c>
      <c r="Q11" s="20" t="s">
        <v>94</v>
      </c>
      <c r="U11" s="36" t="s">
        <v>57</v>
      </c>
      <c r="V11" s="20" t="s">
        <v>93</v>
      </c>
    </row>
    <row r="12" spans="1:25" ht="18.75" customHeight="1" x14ac:dyDescent="0.3">
      <c r="A12" s="21" t="s">
        <v>0</v>
      </c>
      <c r="B12" s="21" t="s">
        <v>23</v>
      </c>
      <c r="C12" s="22" t="s">
        <v>35</v>
      </c>
      <c r="D12" s="21" t="s">
        <v>86</v>
      </c>
      <c r="E12" s="22" t="s">
        <v>40</v>
      </c>
      <c r="F12" s="21" t="s">
        <v>86</v>
      </c>
      <c r="G12" s="22" t="s">
        <v>43</v>
      </c>
      <c r="H12" s="21" t="s">
        <v>86</v>
      </c>
      <c r="I12" s="46" t="s">
        <v>139</v>
      </c>
      <c r="J12" s="39" t="s">
        <v>140</v>
      </c>
      <c r="P12" s="34" t="s">
        <v>55</v>
      </c>
      <c r="Q12" s="20" t="s">
        <v>91</v>
      </c>
      <c r="U12" s="37" t="s">
        <v>54</v>
      </c>
      <c r="V12" s="20" t="s">
        <v>94</v>
      </c>
    </row>
    <row r="13" spans="1:25" x14ac:dyDescent="0.3">
      <c r="A13" s="7" t="s">
        <v>14</v>
      </c>
      <c r="B13" s="7" t="s">
        <v>28</v>
      </c>
      <c r="C13" s="7" t="s">
        <v>36</v>
      </c>
      <c r="D13" s="7">
        <v>1</v>
      </c>
      <c r="E13" s="7" t="s">
        <v>39</v>
      </c>
      <c r="F13" s="7">
        <v>1</v>
      </c>
      <c r="G13" s="7" t="s">
        <v>44</v>
      </c>
      <c r="H13" s="7">
        <v>1</v>
      </c>
      <c r="U13" s="38" t="s">
        <v>55</v>
      </c>
      <c r="V13" s="20" t="s">
        <v>91</v>
      </c>
    </row>
    <row r="14" spans="1:25" x14ac:dyDescent="0.3">
      <c r="A14" s="7" t="s">
        <v>15</v>
      </c>
      <c r="B14" s="7"/>
      <c r="C14" s="7" t="s">
        <v>37</v>
      </c>
      <c r="D14" s="7">
        <v>2</v>
      </c>
      <c r="E14" s="7" t="s">
        <v>41</v>
      </c>
      <c r="F14" s="7">
        <v>2</v>
      </c>
      <c r="G14" s="7" t="s">
        <v>45</v>
      </c>
      <c r="H14" s="7">
        <v>3</v>
      </c>
      <c r="U14" s="27"/>
    </row>
    <row r="15" spans="1:25" ht="16.2" thickBot="1" x14ac:dyDescent="0.35">
      <c r="A15" s="7" t="s">
        <v>16</v>
      </c>
      <c r="B15" s="7"/>
      <c r="C15" s="7" t="s">
        <v>38</v>
      </c>
      <c r="D15" s="7">
        <v>3</v>
      </c>
      <c r="E15" s="7" t="s">
        <v>42</v>
      </c>
      <c r="F15" s="7">
        <v>3</v>
      </c>
      <c r="G15" s="7" t="s">
        <v>46</v>
      </c>
      <c r="H15" s="7">
        <v>2</v>
      </c>
      <c r="U15" s="139" t="s">
        <v>121</v>
      </c>
      <c r="V15" s="139"/>
    </row>
    <row r="16" spans="1:25" ht="15" customHeight="1" x14ac:dyDescent="0.3">
      <c r="A16" s="7" t="s">
        <v>20</v>
      </c>
      <c r="B16" s="7"/>
      <c r="C16" s="7"/>
      <c r="D16" s="7"/>
      <c r="E16" s="7"/>
      <c r="F16" s="7"/>
      <c r="G16" s="7" t="s">
        <v>47</v>
      </c>
      <c r="H16" s="7">
        <v>3</v>
      </c>
      <c r="U16" s="41" t="s">
        <v>87</v>
      </c>
      <c r="V16" s="137" t="s">
        <v>89</v>
      </c>
    </row>
    <row r="17" spans="1:22" ht="15" thickBot="1" x14ac:dyDescent="0.35">
      <c r="U17" s="42" t="s">
        <v>88</v>
      </c>
      <c r="V17" s="138"/>
    </row>
    <row r="18" spans="1:22" ht="15" thickBot="1" x14ac:dyDescent="0.35">
      <c r="A18" t="s">
        <v>12</v>
      </c>
      <c r="B18" t="s">
        <v>143</v>
      </c>
      <c r="U18" s="16" t="s">
        <v>90</v>
      </c>
      <c r="V18" s="20" t="s">
        <v>92</v>
      </c>
    </row>
    <row r="19" spans="1:22" ht="15" thickBot="1" x14ac:dyDescent="0.35">
      <c r="A19" t="s">
        <v>13</v>
      </c>
      <c r="B19" t="s">
        <v>144</v>
      </c>
      <c r="U19" s="17" t="s">
        <v>57</v>
      </c>
      <c r="V19" s="20" t="s">
        <v>93</v>
      </c>
    </row>
    <row r="20" spans="1:22" ht="15" thickBot="1" x14ac:dyDescent="0.35">
      <c r="A20" t="s">
        <v>14</v>
      </c>
      <c r="U20" s="18" t="s">
        <v>54</v>
      </c>
      <c r="V20" s="20" t="s">
        <v>94</v>
      </c>
    </row>
    <row r="21" spans="1:22" ht="15" thickBot="1" x14ac:dyDescent="0.35">
      <c r="A21" t="s">
        <v>15</v>
      </c>
      <c r="U21" s="19" t="s">
        <v>55</v>
      </c>
      <c r="V21" s="20" t="s">
        <v>91</v>
      </c>
    </row>
    <row r="22" spans="1:22" x14ac:dyDescent="0.3">
      <c r="A22" t="s">
        <v>16</v>
      </c>
    </row>
    <row r="23" spans="1:22" x14ac:dyDescent="0.3">
      <c r="A23" t="s">
        <v>17</v>
      </c>
    </row>
    <row r="24" spans="1:22" ht="15" customHeight="1" x14ac:dyDescent="0.3">
      <c r="A24" t="s">
        <v>18</v>
      </c>
    </row>
    <row r="25" spans="1:22" x14ac:dyDescent="0.3">
      <c r="A25" t="s">
        <v>19</v>
      </c>
    </row>
    <row r="26" spans="1:22" x14ac:dyDescent="0.3">
      <c r="A26" t="s">
        <v>20</v>
      </c>
    </row>
    <row r="27" spans="1:22" x14ac:dyDescent="0.3">
      <c r="A27" t="s">
        <v>21</v>
      </c>
    </row>
    <row r="28" spans="1:22" x14ac:dyDescent="0.3">
      <c r="A28" t="s">
        <v>22</v>
      </c>
    </row>
  </sheetData>
  <mergeCells count="6">
    <mergeCell ref="U1:Y1"/>
    <mergeCell ref="V16:V17"/>
    <mergeCell ref="U15:V15"/>
    <mergeCell ref="U7:V8"/>
    <mergeCell ref="P1:S1"/>
    <mergeCell ref="P7:Q7"/>
  </mergeCells>
  <phoneticPr fontId="16" type="noConversion"/>
  <pageMargins left="0.7" right="0.7" top="0.75" bottom="0.75" header="0.3" footer="0.3"/>
  <pageSetup paperSize="9"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Información</vt:lpstr>
      <vt:lpstr>Hard-Soft-Serv</vt:lpstr>
      <vt:lpstr>TH</vt:lpstr>
      <vt:lpstr>Valores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Diego Fernando Camelo Avila - GIT de Planeacion</dc:creator>
  <cp:lastModifiedBy>Andres Contreras</cp:lastModifiedBy>
  <dcterms:created xsi:type="dcterms:W3CDTF">2019-10-18T14:34:23Z</dcterms:created>
  <dcterms:modified xsi:type="dcterms:W3CDTF">2024-11-21T15:50:40Z</dcterms:modified>
</cp:coreProperties>
</file>