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24226"/>
  <mc:AlternateContent xmlns:mc="http://schemas.openxmlformats.org/markup-compatibility/2006">
    <mc:Choice Requires="x15">
      <x15ac:absPath xmlns:x15ac="http://schemas.microsoft.com/office/spreadsheetml/2010/11/ac" url="D:\AÑO 2023\MATRIZ PARTES INTERESADAS\"/>
    </mc:Choice>
  </mc:AlternateContent>
  <xr:revisionPtr revIDLastSave="0" documentId="13_ncr:1_{C9127552-A0C9-4BFD-91D7-502D115F4C79}" xr6:coauthVersionLast="47" xr6:coauthVersionMax="47" xr10:uidLastSave="{00000000-0000-0000-0000-000000000000}"/>
  <bookViews>
    <workbookView xWindow="-108" yWindow="-108" windowWidth="23256" windowHeight="12456" tabRatio="870" xr2:uid="{00000000-000D-0000-FFFF-FFFF00000000}"/>
  </bookViews>
  <sheets>
    <sheet name="PARTES INTERESADAS  POR SISTEMA" sheetId="16" r:id="rId1"/>
    <sheet name="CONSOLIDADO " sheetId="15" r:id="rId2"/>
    <sheet name="INDICADORES" sheetId="8" state="hidden" r:id="rId3"/>
  </sheets>
  <externalReferences>
    <externalReference r:id="rId4"/>
    <externalReference r:id="rId5"/>
  </externalReferences>
  <definedNames>
    <definedName name="RIESGO">'[1]LISTA DE RIESGOS'!$B$46:$B$50</definedName>
    <definedName name="SOCIAL">#REF!</definedName>
    <definedName name="TOMA_DE_DECISION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31" i="16" l="1"/>
  <c r="N30" i="16"/>
  <c r="N26" i="16"/>
  <c r="N28" i="16"/>
  <c r="N23" i="16"/>
  <c r="N25" i="16"/>
  <c r="N29" i="16"/>
  <c r="N24" i="16"/>
  <c r="N27" i="16"/>
  <c r="B32" i="16"/>
  <c r="N32" i="16"/>
  <c r="B33" i="16"/>
  <c r="N33" i="16"/>
  <c r="B34" i="16"/>
  <c r="N34" i="16"/>
  <c r="B35" i="16"/>
  <c r="N35" i="16"/>
  <c r="B36" i="16"/>
  <c r="N36" i="16"/>
  <c r="B37" i="16"/>
  <c r="N37" i="16"/>
  <c r="B38" i="16"/>
  <c r="N38" i="16"/>
  <c r="B39" i="16"/>
  <c r="N39" i="16"/>
  <c r="B40" i="16"/>
  <c r="N40" i="16"/>
  <c r="B41" i="16"/>
  <c r="N41" i="16"/>
  <c r="N7" i="16" l="1"/>
  <c r="N8" i="16"/>
  <c r="N9" i="16"/>
  <c r="N10" i="16"/>
  <c r="N11" i="16"/>
  <c r="N12" i="16"/>
  <c r="N13" i="16"/>
  <c r="N14" i="16"/>
  <c r="N15" i="16"/>
  <c r="N16" i="16"/>
  <c r="N17" i="16"/>
  <c r="N18" i="16"/>
  <c r="N19" i="16"/>
  <c r="N20" i="16"/>
  <c r="N21" i="16"/>
  <c r="N22" i="16"/>
  <c r="N6" i="16"/>
  <c r="H9" i="15"/>
  <c r="C26" i="8" l="1"/>
</calcChain>
</file>

<file path=xl/sharedStrings.xml><?xml version="1.0" encoding="utf-8"?>
<sst xmlns="http://schemas.openxmlformats.org/spreadsheetml/2006/main" count="262" uniqueCount="220">
  <si>
    <t>HSEQ</t>
  </si>
  <si>
    <t>Partes Interesadas</t>
  </si>
  <si>
    <t>Comercial</t>
  </si>
  <si>
    <t>&lt;75%</t>
  </si>
  <si>
    <r>
      <t xml:space="preserve">&lt;90 - </t>
    </r>
    <r>
      <rPr>
        <u/>
        <sz val="11"/>
        <color indexed="8"/>
        <rFont val="Calibri"/>
        <family val="2"/>
      </rPr>
      <t>&gt;</t>
    </r>
    <r>
      <rPr>
        <sz val="11"/>
        <color theme="1"/>
        <rFont val="Calibri"/>
        <family val="2"/>
        <scheme val="minor"/>
      </rPr>
      <t>75%</t>
    </r>
  </si>
  <si>
    <t>Desempeño del personal</t>
  </si>
  <si>
    <t>Formación</t>
  </si>
  <si>
    <t>Fortalecimiento del Talento Humano</t>
  </si>
  <si>
    <t>Satisfacción del cliente</t>
  </si>
  <si>
    <t>&lt; 80</t>
  </si>
  <si>
    <r>
      <t xml:space="preserve">&lt;100 - </t>
    </r>
    <r>
      <rPr>
        <u/>
        <sz val="11"/>
        <color indexed="8"/>
        <rFont val="Calibri"/>
        <family val="2"/>
      </rPr>
      <t>&gt;80</t>
    </r>
    <r>
      <rPr>
        <sz val="11"/>
        <color theme="1"/>
        <rFont val="Calibri"/>
        <family val="2"/>
        <scheme val="minor"/>
      </rPr>
      <t>%</t>
    </r>
  </si>
  <si>
    <t>Cumplimiento de requisitos legales</t>
  </si>
  <si>
    <t>&lt; 75</t>
  </si>
  <si>
    <r>
      <t xml:space="preserve">&lt;90 - </t>
    </r>
    <r>
      <rPr>
        <u/>
        <sz val="11"/>
        <color indexed="8"/>
        <rFont val="Calibri"/>
        <family val="2"/>
      </rPr>
      <t>&gt;75</t>
    </r>
    <r>
      <rPr>
        <sz val="11"/>
        <color theme="1"/>
        <rFont val="Calibri"/>
        <family val="2"/>
        <scheme val="minor"/>
      </rPr>
      <t>%</t>
    </r>
  </si>
  <si>
    <t>Cumplimiento del Plan de trabajo HSEQ</t>
  </si>
  <si>
    <t>Gestión de los aspectos Ambientales Significativos</t>
  </si>
  <si>
    <r>
      <t xml:space="preserve">&lt;100 - </t>
    </r>
    <r>
      <rPr>
        <u/>
        <sz val="11"/>
        <color indexed="8"/>
        <rFont val="Calibri"/>
        <family val="2"/>
      </rPr>
      <t>&gt;</t>
    </r>
    <r>
      <rPr>
        <sz val="11"/>
        <color theme="1"/>
        <rFont val="Calibri"/>
        <family val="2"/>
        <scheme val="minor"/>
      </rPr>
      <t>75%</t>
    </r>
  </si>
  <si>
    <t>H&amp;S</t>
  </si>
  <si>
    <t>&gt;6%</t>
  </si>
  <si>
    <t>&gt;2% &lt;6%</t>
  </si>
  <si>
    <t>&lt;2%</t>
  </si>
  <si>
    <t>Disponibilidad de máquinas y equipos</t>
  </si>
  <si>
    <t>Máquinaria y equipos</t>
  </si>
  <si>
    <t>&gt;120%</t>
  </si>
  <si>
    <r>
      <t xml:space="preserve">&gt;100 - </t>
    </r>
    <r>
      <rPr>
        <u/>
        <sz val="11"/>
        <rFont val="Calibri"/>
        <family val="2"/>
      </rPr>
      <t>&lt;</t>
    </r>
    <r>
      <rPr>
        <sz val="11"/>
        <rFont val="Calibri"/>
        <family val="2"/>
      </rPr>
      <t>120%</t>
    </r>
  </si>
  <si>
    <t>&lt;100%</t>
  </si>
  <si>
    <t>Gestión del riesgo</t>
  </si>
  <si>
    <t>Planificación y ejecución de proyectos</t>
  </si>
  <si>
    <t>+4%</t>
  </si>
  <si>
    <t>+2%</t>
  </si>
  <si>
    <t>1%</t>
  </si>
  <si>
    <t>Margen neto operativo</t>
  </si>
  <si>
    <t>&gt;200%</t>
  </si>
  <si>
    <t>&gt;100%</t>
  </si>
  <si>
    <t>0%</t>
  </si>
  <si>
    <t>Producto no conforme</t>
  </si>
  <si>
    <t>Planificación y ejecución de proyectos
Diseño</t>
  </si>
  <si>
    <r>
      <rPr>
        <u/>
        <sz val="11"/>
        <color indexed="8"/>
        <rFont val="Calibri"/>
        <family val="2"/>
      </rPr>
      <t>&lt;</t>
    </r>
    <r>
      <rPr>
        <sz val="11"/>
        <color theme="1"/>
        <rFont val="Calibri"/>
        <family val="2"/>
        <scheme val="minor"/>
      </rPr>
      <t xml:space="preserve"> 80%</t>
    </r>
    <r>
      <rPr>
        <u/>
        <sz val="11"/>
        <color indexed="8"/>
        <rFont val="Calibri"/>
        <family val="2"/>
      </rPr>
      <t/>
    </r>
  </si>
  <si>
    <t>&lt; 90% &lt; 80%</t>
  </si>
  <si>
    <r>
      <rPr>
        <u/>
        <sz val="11"/>
        <color indexed="8"/>
        <rFont val="Calibri"/>
        <family val="2"/>
      </rPr>
      <t>&gt;</t>
    </r>
    <r>
      <rPr>
        <sz val="11"/>
        <color theme="1"/>
        <rFont val="Calibri"/>
        <family val="2"/>
        <scheme val="minor"/>
      </rPr>
      <t>90% - 100%</t>
    </r>
  </si>
  <si>
    <t>Rendimiento del proyecto</t>
  </si>
  <si>
    <t>&gt;5%</t>
  </si>
  <si>
    <t>&gt;2%</t>
  </si>
  <si>
    <t>Control en el alineamiento</t>
  </si>
  <si>
    <t>Lograr que los proyectos sean  rentables, eficaces y eficientes</t>
  </si>
  <si>
    <t>Director General</t>
  </si>
  <si>
    <t>&gt;13,5%</t>
  </si>
  <si>
    <r>
      <t xml:space="preserve">&gt;12,1% - </t>
    </r>
    <r>
      <rPr>
        <u/>
        <sz val="11"/>
        <rFont val="Calibri"/>
        <family val="2"/>
      </rPr>
      <t>&lt;</t>
    </r>
    <r>
      <rPr>
        <sz val="11"/>
        <rFont val="Calibri"/>
        <family val="2"/>
      </rPr>
      <t>13,5%</t>
    </r>
  </si>
  <si>
    <r>
      <rPr>
        <u/>
        <sz val="11"/>
        <color indexed="8"/>
        <rFont val="Calibri"/>
        <family val="2"/>
      </rPr>
      <t>&lt;</t>
    </r>
    <r>
      <rPr>
        <sz val="11"/>
        <color theme="1"/>
        <rFont val="Calibri"/>
        <family val="2"/>
        <scheme val="minor"/>
      </rPr>
      <t>12,1%</t>
    </r>
  </si>
  <si>
    <t>Control de los gastos generales</t>
  </si>
  <si>
    <t>Efectividad de las propuestas comerciales</t>
  </si>
  <si>
    <t>menor al 50%</t>
  </si>
  <si>
    <t>100%</t>
  </si>
  <si>
    <t>Margen neto sobre negocios</t>
  </si>
  <si>
    <t>Recaudo de cartera</t>
  </si>
  <si>
    <t>&lt;50%</t>
  </si>
  <si>
    <t>&lt; 100% - &gt;50%</t>
  </si>
  <si>
    <r>
      <rPr>
        <u/>
        <sz val="11"/>
        <color indexed="8"/>
        <rFont val="Calibri"/>
        <family val="2"/>
      </rPr>
      <t>&gt;</t>
    </r>
    <r>
      <rPr>
        <sz val="11"/>
        <color theme="1"/>
        <rFont val="Calibri"/>
        <family val="2"/>
        <scheme val="minor"/>
      </rPr>
      <t xml:space="preserve"> 100%</t>
    </r>
  </si>
  <si>
    <t>Volumen de Negocios Proyectado</t>
  </si>
  <si>
    <t>Rentabilidad</t>
  </si>
  <si>
    <t>Corrección</t>
  </si>
  <si>
    <t>Riesgo</t>
  </si>
  <si>
    <t>Meta</t>
  </si>
  <si>
    <t>Límite para el indicador o valor a partir del cual se considera que cumple o no con el resultado esperado</t>
  </si>
  <si>
    <t>Valor % Interno</t>
  </si>
  <si>
    <t>Nombre del indicador</t>
  </si>
  <si>
    <t>Proceso</t>
  </si>
  <si>
    <t>Perspectiva</t>
  </si>
  <si>
    <t>Valor %</t>
  </si>
  <si>
    <t>CMI BESSAC ANDINA AÑO 2016 -2017</t>
  </si>
  <si>
    <t>&lt; 30 días</t>
  </si>
  <si>
    <t>entre  30 y 90 días días de rotación</t>
  </si>
  <si>
    <t>Mayor a 90 días de rotación</t>
  </si>
  <si>
    <t>10%</t>
  </si>
  <si>
    <t>&lt;10% - &gt;5%</t>
  </si>
  <si>
    <t>menor al 5%</t>
  </si>
  <si>
    <t>&lt;100% - &gt;50%</t>
  </si>
  <si>
    <t>Codigo</t>
  </si>
  <si>
    <t>Versión</t>
  </si>
  <si>
    <t>Página</t>
  </si>
  <si>
    <t>MD-01</t>
  </si>
  <si>
    <t>V0, 01-07-16</t>
  </si>
  <si>
    <t>6 de 6</t>
  </si>
  <si>
    <t>TOTAL</t>
  </si>
  <si>
    <t>PLAN ESTRATÉGICO BESSAC
BALANCED SCORECARD</t>
  </si>
  <si>
    <t xml:space="preserve">PARTE INTERESADA </t>
  </si>
  <si>
    <t>Pag 1 de 1</t>
  </si>
  <si>
    <t>TOMA DE DECISIONES</t>
  </si>
  <si>
    <t>OPERACIÓN DE LA ENTIDAD</t>
  </si>
  <si>
    <t>RESULTADO</t>
  </si>
  <si>
    <t>RESULTADOS</t>
  </si>
  <si>
    <t>ESENCIAL</t>
  </si>
  <si>
    <t>IMPORTANTE</t>
  </si>
  <si>
    <t>BASICO</t>
  </si>
  <si>
    <t>1-14 PUNTOS</t>
  </si>
  <si>
    <t>CIUDADANO</t>
  </si>
  <si>
    <t>ENTES DE CONTROL</t>
  </si>
  <si>
    <t>CONTRATISTAS</t>
  </si>
  <si>
    <t>PROVEEDORES</t>
  </si>
  <si>
    <t>ORGANISMOS MULTILATERALES</t>
  </si>
  <si>
    <t>15-17 PUNTOS</t>
  </si>
  <si>
    <t>18-25 PUNTOS</t>
  </si>
  <si>
    <t>COMPRENSIÓN DE LAS NECESIDADES Y EXPECTATIVAS DE PARTES INTERESADAS</t>
  </si>
  <si>
    <t>ENTES DE REGULACIÓN</t>
  </si>
  <si>
    <t>ENTES DE CERTIFICACIÓN</t>
  </si>
  <si>
    <t>SERVIDORES PÚBLICOS</t>
  </si>
  <si>
    <t>Planeación Integral, Comunicación Pública, Normalización y Culturización contable,
Centralización de la Información, Consolidación de la información.</t>
  </si>
  <si>
    <t>VERSIÓN: 03</t>
  </si>
  <si>
    <t>ACADEMIA</t>
  </si>
  <si>
    <t>SISTEMA</t>
  </si>
  <si>
    <t>PARTES INTERESADAS</t>
  </si>
  <si>
    <t>CALIDAD</t>
  </si>
  <si>
    <t>MEDIOAMBIENTE</t>
  </si>
  <si>
    <t>SEGURIDAD Y SALUD EN EL TRABAJO</t>
  </si>
  <si>
    <t>NECESIDADES</t>
  </si>
  <si>
    <t>EXPECTATIVAS</t>
  </si>
  <si>
    <t>ESTRATEGIA DE LA ENTIDAD</t>
  </si>
  <si>
    <t>Califique cada parte interesada en el aspecto que corresponda de 1 a 5</t>
  </si>
  <si>
    <t xml:space="preserve">En la casilla resultado sume los valores </t>
  </si>
  <si>
    <t xml:space="preserve">CONTRATISTAS </t>
  </si>
  <si>
    <t>ENTIDADES PUBLICAS</t>
  </si>
  <si>
    <t xml:space="preserve">  ORGANISMOS MULTILATERALES</t>
  </si>
  <si>
    <t>Oportunidades para venta y distribucion de sus productos y servicios.</t>
  </si>
  <si>
    <t>Cumplimiento  de las funciones  asignadas dentro de su misión
 como entidad de Regulacion.</t>
  </si>
  <si>
    <t>Cumplimiento de los acuerdos contractuales.</t>
  </si>
  <si>
    <t>Oportunidades para la prestación de sus servicios.</t>
  </si>
  <si>
    <t>Realizar las funciones correspondientes a su cargo en las instalaciones de la CGN.</t>
  </si>
  <si>
    <t>Realizar las actividades correspondientes en su contrato en las instalaciones de la CGN.</t>
  </si>
  <si>
    <t>Realizar seguimiento al cumplimiento del marco normativo aplicable a la CGN en materia ambiental, participación por parte de la CGN en los programas que los entes reguladores desarrollan.</t>
  </si>
  <si>
    <t>Suministrar los bienes y servicios correspondientes a sus obligaciones contractuales con la Entidad.</t>
  </si>
  <si>
    <t>Desarrollar las actividades de control a la CGN en materia ambiental.</t>
  </si>
  <si>
    <t>Emitir marco normativo, programas y proyectos en materia ambiental.</t>
  </si>
  <si>
    <t>Realizar visitas de auditoría y seguimiento para certificar o mantener la certificación en la CGN.</t>
  </si>
  <si>
    <t>Apoyo en preparación y respuesta a emergencias.
No generación de amenazas o situaciones de riesgo.</t>
  </si>
  <si>
    <t xml:space="preserve">Cumplimiento y participación en las actividades de prevención y promoción en SST.
Liderazgo por parte de la dirección en temas de SST
Canales pertinentes de comunicación para temas de SST </t>
  </si>
  <si>
    <t>Alinear los objetivos y  metas de la gestión humana de la entidad con las metas  sectoriales.</t>
  </si>
  <si>
    <t>Implementación de actividades de prevención y tratamiento a patologías de origen común como hipertensión, diabetes, etc. conforme a las directrices de las EPS.</t>
  </si>
  <si>
    <t xml:space="preserve">Espacios de Consulta para los servidores públicos en temas SST.
Participación en la definición del Plan de Bienestar.
</t>
  </si>
  <si>
    <t>Sistemas Relacionados</t>
  </si>
  <si>
    <t>PROVEEDORES Y CONTRATISTAS</t>
  </si>
  <si>
    <t>Necesidades</t>
  </si>
  <si>
    <t>Expectativas</t>
  </si>
  <si>
    <t>Desarrollar las actividades de control a la CGN en materia SST.</t>
  </si>
  <si>
    <t>CALIDAD
SEGURIDAD DE LA INFORMACIÓN</t>
  </si>
  <si>
    <t>Todos</t>
  </si>
  <si>
    <t>Planeacion Integral</t>
  </si>
  <si>
    <t xml:space="preserve">            ENTES DE CERTIFICACIÓN  </t>
  </si>
  <si>
    <t>SEGURIDAD DE LA INFORMACIÓN</t>
  </si>
  <si>
    <t>Planeacion Integral, Consolidación de la información.</t>
  </si>
  <si>
    <t xml:space="preserve">Acceso a cargos para desempeñar funciones en el sector. </t>
  </si>
  <si>
    <t xml:space="preserve">Información general de base contable, financiera y productos y servicios de la CGN.  </t>
  </si>
  <si>
    <t>OBTENCIÓN DE INGRESOS</t>
  </si>
  <si>
    <t xml:space="preserve">
 Información sobre la aplicación de requisitos legales y reglamentarios aplicables a la entidad.
 Información de carácter confiable y oportuna.</t>
  </si>
  <si>
    <t>Información específica de las normas y prácticas contables actualizadas para incorporarlas en los fines académicos.</t>
  </si>
  <si>
    <t>REPUTACIÓN</t>
  </si>
  <si>
    <t>Funcionamiento correcto de los canales de acceso a la información.
Accesos seguros y facilidad de consulta y acceso.
Proteccion segura y confiable contra ataques informaticos.
Proteccion segura y confiable contra perdida de la Informacion o robo de las misma. 
Disponibilidad de la información.
Privacidad y Protección de datos personales.
Confidencialidad de la información.
Reserva de la información.
Integridad de la información</t>
  </si>
  <si>
    <t xml:space="preserve">PROCESO RELACIONADO EN LAS ACTIVIDADES DE GESTIÓN DE NECESIDADES Y EXPECTATIVAS </t>
  </si>
  <si>
    <t xml:space="preserve">CALIDAD
MEDIOAMBIENTE
SEGURIDAD Y SALUD EN EL TRABAJO
SEGURIDAD DE LA INFORMACIÓN
</t>
  </si>
  <si>
    <t>Planeación Integral, Gestión Humana, Gestión Administrativa, Gestión TICs</t>
  </si>
  <si>
    <t>Planeación Integral,Consolidación de la información Gestión Humana, Gestión Administrativa, Gestión TICs</t>
  </si>
  <si>
    <t>Planeación Integral, Comunicación Pública, Normalización y Culturización contable,
Centralización de la Información, Consolidación de la información, Gestión Administrativa, Gestión TICS, Gestión Jurídica</t>
  </si>
  <si>
    <t>CALIDAD
MEDIOAMBIENTE
SEGURIDAD Y SALUD EN EL TRABAJO
SEGURIDAD DE LA INFORMACION</t>
  </si>
  <si>
    <t xml:space="preserve">Cumplimiento del marco normativo planteado por cada ente de control.
Información confiable y actualizada del funcionamiento y operaciones de la CGN. 
Información suficiente y disponible de los servidores públicos en caso de ser requerido. 
</t>
  </si>
  <si>
    <t xml:space="preserve">Cumplimiento de los requisitos de las normas auditadas por parte de la Entidad.
Cumplimiento de los acuerdos contractuales. 
</t>
  </si>
  <si>
    <t xml:space="preserve"> Disponibilidad, integridad y confidencialidad  de la información </t>
  </si>
  <si>
    <t xml:space="preserve">Pago oportuno frente a los servicios y productos pactados.
Establecer  Acuerdos de Niveles de Servicio.
Seguimiento a los  Acuerdos  Niveles de Servicio.
Reconocimiento.
</t>
  </si>
  <si>
    <t>Fecha de Actualización: octubre de 2023</t>
  </si>
  <si>
    <t>Capacitación, asistencia, requerimiento y servicios en temas de contabilidad pública que ofrece la Entidad dentro de las instalaciones.</t>
  </si>
  <si>
    <t>Encontrar un entorno ambientalmente seguro para recibir capacitaciones, y servicios de parte de la Entidad.</t>
  </si>
  <si>
    <t>Encontrar un entorno ambientalmente seguro dentro de las instalaciones de la CGN para desarrollar sus actividades.</t>
  </si>
  <si>
    <t>Realizar las actividades correspondientes de su contrato en las instalaciones de la CGN o de manera remota.</t>
  </si>
  <si>
    <t>Encontrar un entorno ambientalmente seguro dentro de las instalaciones de la CGN o de manera remota, donde pueda desarrollar dichas actividades.</t>
  </si>
  <si>
    <t>Encontrar un entorno ambientalmente seguro  al momento de la entrega de los bienes y servicios generados en una obligación contractual.</t>
  </si>
  <si>
    <t>Cumplir a cabalidad  las actividades de control.</t>
  </si>
  <si>
    <t xml:space="preserve">
Coherencia entre lo contratado y lo remunerado.
Cumplimiento con el contrato de prestación de servicios u orden de servicios y sus requisitos legales y reglamentarios.
Trato justo.
</t>
  </si>
  <si>
    <t>Actividades que aseguren ambientes laborales saludables.
Espacios de participación y consulta en temas SST.
Procesos de eliminación de peligros y reducción de riesgos.
Actividades de preparación y respuesta ante  emergencias.
Actividades de capacitación en SST.
Vigilancia de la salud en el trabajo.
Canales pertinentes de comunicación para temas de SST.
Dotación de equipos de oficina ergonómicos.
Rendición de cuentas de Lideres de área en temas de SST.</t>
  </si>
  <si>
    <t>Que se contemple en el presupuesto de la entidad los recursos necesarios del Sistema de Gestión en Seguridad y Salud en el Trabajo.
Informes de Rendición de Cuentas de Resultados en SST</t>
  </si>
  <si>
    <t>Seguimiento y vigilancia a condiciones de salud conforme a normatividad legal vigente.
Actividades de promoción y prevención en Salud Pública conforme a normatividad legal vigente.</t>
  </si>
  <si>
    <t>Ambientes  Seguros y  saludable.
Informar sobre los peligros y riesgos latentes en las instalaciones.
Control de peligros y reducción de riesgos.
Actividades para actuar antes, durante y después de una emergencia.</t>
  </si>
  <si>
    <t>Garantizar las condiciones de  salud y bienestar de los trabajadores públicos</t>
  </si>
  <si>
    <t>Fecha de Actualización octubre  de 2023</t>
  </si>
  <si>
    <t xml:space="preserve">Derecho al acceso a la información. 
Uso confiable de la información.
</t>
  </si>
  <si>
    <t>Cumplimiento  de las funciones  asignadas dentro de su misión como entidad de control.</t>
  </si>
  <si>
    <t>Cumplimiento  de las funciones  asignadas dentro de su misión 
como entidad de control.
Desarrollar las actividades de control a la CGN en materia ambiental.
Derecho al acceso a la información. 
Uso confiable de la información.
Seguimiento y vigilancia a condiciones de salud conforme a normatividad legal vigente.
Actividades de promoción y prevención en Salud Pública conforme a normatividad legal vigente.</t>
  </si>
  <si>
    <t xml:space="preserve">
Cumplimiento del marco normativo planteado por cada ente de control.
.
Cumplir a cabalidad  las actividades de control.
Funcionamiento correcto de los canales de acceso a la información.
Accesos seguros y facilidad de consulta y acceso.
Proteccion segura y confiable contra ataques informaticos.
Proteccion segura y confiable contra perdida de la Informacion o robo de las misma. 
Disponibilidad de la información.
Privacidad y Protección de datos personales.
Confidencialidad de la información.
Reserva de la información.
Integridad de la información.
Implementación de actividades de prevención y tratamiento a patologías de origen común como hipertensión, diabetes, etc. conforme a las directrices de las EPS.
. 
</t>
  </si>
  <si>
    <t xml:space="preserve">Acceso a cargos para desempeñar funciones en el sector. 
Realizar las funciones correspondientes a su cargo en las instalaciones de la CGN.
Actividades que aseguren ambientes laborales saludables.
Espacios de participación y consulta en temas SST.
Procesos de eliminación de peligros y reducción de riesgos.
Actividades de preparación y respuesta ante  emergencias.
Actividades de capacitación en SST.
Vigilancia de la salud en el trabajo.
Canales pertinentes de comunicación para temas de SST. 
Dotación de equipos de oficina ergonómicos.
Rendición de cuentas de Lideres de área en temas de SST.
Derecho al acceso a la información. 
Uso confiable de la información.
</t>
  </si>
  <si>
    <t xml:space="preserve">Concurso por meritocracia.
Cumplimiento de requitos legales en materia de trabajo.
Remuneracion Justa.
Trato justo.
Retroalimentación respecto a su desempeño.
Encontrar un entorno ambientalmente seguro dentro de las instalaciones de la CGN para desarrollar sus actividades.
Campañas de prevención y tratamiento a patologías de origen común como hipertensión, diabetes, etc.
Campañas de inmunización y/o vacunación
Implementación.
Vinculación a pólizas de área protegida y/o atención en salud domiciliarias.
Inclusión de aspectos relacionados con SST en evaluación de desempeño.
Funcionamiento correcto de los canales de acceso a la información.
Accesos seguros y facilidad de consulta y acceso.
Proteccion segura y confiable contra ataques informaticos.
Proteccion segura y confiable contra perdida de la Informacion o robo de las misma.
Disponibilidad de la información.
Privacidad y Protección de datos personales.
Confidencialidad de la información.
Reserva de la información.
Integridad de la información.
</t>
  </si>
  <si>
    <t xml:space="preserve">
Pago oportuno frente a los servicios y productos pactados.
Establecer  Acuerdos de Niveles de Servicio.
Seguimiento a los  Acuerdos  Niveles de Servicio.
Reconocimiento.
Coherencia entre lo contratado y lo remunerado.
Cumplimiento con el contrato de prestación de servicios u orden de servicios y sus requisitos legales y reglamentarios.
Trato justo.
Encontrar un entorno ambientalmente seguro  al momento de la entrega de los bienes y servicios generados en una obligación contractual.
Encontrar un entorno ambientalmente seguro dentro de las instalaciones de la CGN o de manera remota, donde pueda desarrollar dichas actividades.
Funcionamiento correcto de los canales de acceso a la información.
Accesos seguros y facilidad de consulta y acceso.
Proteccion segura y confiable contra ataques informaticos.
Proteccion segura y confiable contra perdida de la Informacion o robo de las misma.
Disponibilidad de la información.
Privacidad y Protección de datos personales.
Confidencialidad de la información.
Reserva de la información.
Integridad de la información.
Espacios de Participación y Consulta en temas SST.
Vigilancia de la salud en el trabajo.
Participación en actividades de bienestar y estímulos
Actividades de capacitación en SST.
Actividades que aseguren ambientes laborales saludables.
Actividades de preparación y respuesta a emergencias.
Seguimiento al cumplimiento legal en temas de SST.
Verificación de Aportes al sistema de Seguridad Social.
</t>
  </si>
  <si>
    <t xml:space="preserve">Oportunidades para venta y distribucion de sus productos y servicios.
Oportunidades para realizar actividades 
en el sector publico.
Suministrar los bienes y servicios correspondientes a sus obligaciones contractuales con la Entidad.
Realizar las actividades correspondientes de su contrato en las instalaciones de la CGN o de manera remota.
Derecho al acceso a la información. 
Uso confiable de la información.
Realizar las actividades correspondientes en su contrato en las instalaciones de la CGN.
</t>
  </si>
  <si>
    <t>CIUDADANO (VISITANTES )</t>
  </si>
  <si>
    <t>CIUDADANO (VECINOS)</t>
  </si>
  <si>
    <t xml:space="preserve">Información general de base contable, financiera y productos y servicios de la CGN.  
 Derecho al acceso a la información.
Uso de las plataformas virtuales.
Capacitación, asistencia, requerimiento y servicios en temas de contabilidad pública que ofrece la Entidad dentro de las instalaciones.
Derecho al acceso a la información. 
Uso confiable de la información.
Apoyo en preparación y respuesta a emergencias.
No generación de amenazas o situaciones de riesgo.
</t>
  </si>
  <si>
    <t xml:space="preserve">CALIDAD
MEDIOAMBIENTE
SEGURIDAD DE LA INFORMACIÓN
SEGURIDAD Y SALUD EN EL TRABAJO
</t>
  </si>
  <si>
    <t>Vinculación en actividades de capacitación en preparación y respuesta a emergencias.</t>
  </si>
  <si>
    <t xml:space="preserve">Información Confiable.
Prestación de los servicios con  amabilidad, oportunidad, accesibilidad, cobertura y calidad.
Disponibilidad de las plataformas virtuales y mecanismos de Respuesta oportuna a PQRSD.
Encontrar un entorno ambientalmente seguro para recibir capacitaciones, y servicios de parte de la Entidad.
Funcionamiento correcto de los canales de acceso a la información.
Accesos seguros y facilidad de consulta y acceso.
Proteccion segura y confiable contra ataques informaticos.
Proteccion segura y confiable contra perdida de la Informacion o robo de las misma. 
Disponibilidad de la información.
Privacidad y Protección de datos personales.
Confidencialidad de la información.
Reserva de la información.
Integridad de la información.
Vinculación en actividades de capacitación en preparación y respuesta a emergencias.
</t>
  </si>
  <si>
    <t xml:space="preserve"> ENTES DE CONTROL (MINISTERIO DE SALUDO Y PROTECCIÓN SOCIAL)</t>
  </si>
  <si>
    <t xml:space="preserve"> ENTES DE REGULACIÓN (ADMINISTRADORA DE RIESGOS LABORALES)</t>
  </si>
  <si>
    <t xml:space="preserve"> ENTES DE REGULACIÓN - (MINISTERIO DE TRABAJO)</t>
  </si>
  <si>
    <t>ENTIDADES PÚBLICAS- (MINISTERIO DE HACIENDA Y CRÉDITO PÚBLICO )</t>
  </si>
  <si>
    <t xml:space="preserve">Cumplimiento  de las funciones  asignadas dentro de su misión
 como entidad de Regulacion.
Emitir marco normativo, programas y proyectos en materia ambiental.
Desarrollar las actividades de control a la CGN en materia SST.
Derecho al acceso a la información. 
Uso confiable de la información.
</t>
  </si>
  <si>
    <t xml:space="preserve"> Información sobre la aplicación de requisitos legales y reglamentarios aplicables a la entidad.
Realizar seguimiento al cumplimiento del marco normativo aplicable a la CGN en materia ambiental, participación por parte de la CGN en los programas que los entes reguladores desarrollan.
Mantener cumplimiento de los mínimos establecidos en la resolución 0312 de 2019, emirtida por el ministerio de trabajo.
Funcionamiento correcto de los canales de acceso a la información.
Accesos seguros y facilidad de consulta y acceso.
Proteccion segura y confiable contra ataques informaticos.
Proteccion segura y confiable contra perdida de la Informacion o robo de las misma. 
Disponibilidad de la información.
Privacidad y Protección de datos personales.
Confidencialidad de la información.
Reserva de la información.
Integridad de la información.
</t>
  </si>
  <si>
    <t>Oportunidades para la prestación de sus servicios.
Oportunidades para la prestación de sus servicios.
Derecho al acceso a la información. 
Uso confiable de la información.</t>
  </si>
  <si>
    <t>Cumplimiento de los requisitos de las normas auditadas por parte de la Entidad.
Cumplimiento de los acuerdos contractuales. 
Realizar visitas de auditoría y seguimiento para certificar o mantener la certificación en la CGN.
Funcionamiento correcto de los canales de acceso a la información.
Accesos seguros y facilidad de consulta y acceso.
Proteccion segura y confiable contra ataques informaticos.
Proteccion segura y confiable contra perdida de la Informacion o robo de las misma. 
Disponibilidad de la información.
Privacidad y Protección de datos personales.
Confidencialidad de la información.
Reserva de la información.
Integridad de la información.</t>
  </si>
  <si>
    <t>Oportunidades para la prestación de sus servicios.
Derecho al acceso a la información. 
Uso confiable de la información.</t>
  </si>
  <si>
    <t xml:space="preserve">
Información específica de las normas y prácticas contables actualizadas para incorporarlas en los fines académicos.
Funcionamiento correcto de los canales de acceso a la información.
Accesos seguros y facilidad de consulta y acceso.
Proteccion segura y confiable contra ataques informaticos.
Proteccion segura y confiable contra perdida de la Informacion o robo de las misma. 
Disponibilidad de la información.
Privacidad y Protección de datos personales.
Confidencialidad de la información.
Reserva de la información.
Integridad de la información.
</t>
  </si>
  <si>
    <t>Cumplimiento de los acuerdos contractuales.
Funcionamiento correcto de los canales de acceso a la información.
Accesos seguros y facilidad de consulta y acceso.
Proteccion segura y confiable contra ataques informaticos.
Proteccion segura y confiable contra perdida de la Informacion o robo de las misma. 
Disponibilidad de la información.
Privacidad y Protección de datos personales.
Confidencialidad de la información.
Reserva de la información.
Integridad de la información.</t>
  </si>
  <si>
    <t>ENTIDADES PÚBLICAS</t>
  </si>
  <si>
    <t>CALIDAD
SEGURIDAD Y SALUD EN EL TRABAJO
SEGURIDAD DE LA INFORMACION</t>
  </si>
  <si>
    <t xml:space="preserve">Información general de base contable, financiera y productos y servicios de la CGN. 
Que se contemple en el presupuesto de la entidad los recursos necesarios del Sistema de Gestión en Seguridad y Salud en el Trabajo.
Informes de Rendición de Cuentas de Resultados en SST.
Derecho al acceso a la información. 
Uso confiable de la información. </t>
  </si>
  <si>
    <t xml:space="preserve"> Disponibilidad, integridad y confidencialidad  de la información.
Alinear los objetivos y  metas de la gestión humana de la entidad con las metas  sectoriales.
Funcionamiento correcto de los canales de acceso a la información.
Accesos seguros y facilidad de consulta y acceso.
Proteccion segura y confiable contra ataques informaticos.
Proteccion segura y confiable contra perdida de la Informacion o robo de las misma. 
Disponibilidad de la información.
Privacidad y Protección de datos personales.
Confidencialidad de la información.
Reserva de la información.
Integridad de la información.
</t>
  </si>
  <si>
    <t xml:space="preserve">
Información general de base contable, financiera y productos y servicios de la CGN.
 Derecho al acceso a la información.
Uso de las plataformas virtuales.
</t>
  </si>
  <si>
    <t xml:space="preserve">
Información Confiable.
Prestación de los servicios con  amabilidad, oportunidad, accesibilidad, cobertura y calidad.
Disponibilidad de las plataformas virtuales y mecanismos de Respuesta oportuna a PQRSD.
</t>
  </si>
  <si>
    <t xml:space="preserve">Concurso por meritocracia.
Cumplimiento de requitos legales en materia de trabajo.
Remuneracion Justa.
Trato justo.
Retroalimentación respecto a su desempeño.
</t>
  </si>
  <si>
    <t>Oportunidades para realizar actividades en el sector publico.</t>
  </si>
  <si>
    <t>Campañas de prevención y tratamiento a patologías de origen común como hipertensión, diabetes, etc.
Campañas de inmunización y/o vacunación implementación. 
Vinculación a pólizas de área protegida y/o atención en salud domiciliarias.
Inclusión de aspectos relacionados con SST en evaluación de desempeño.</t>
  </si>
  <si>
    <t>Espacios de Participación y Consulta en temas SST
Vigilancia de la salud en el trabajo.
Participación en actividades de bienestar y estímulos.
Actividades de capacitación en SST.
Actividades que aseguren ambientes laborales saludables.
Actividades de preparación y respuesta a emergencias.
Seguimiento al cumplimiento legal en temas de SST.
Verificación de Aportes al sistema de Seguridad Social.</t>
  </si>
  <si>
    <t>Participar y  acompañar  activamente a CGN,   en los programas de Seguridad y Salud en el Trabajo.
Mantener en cero índices de enfermedad y accidentalidad.</t>
  </si>
  <si>
    <t>Mantener cumplimiento de los mínimos establecidos en la resolución 0312 de 2019, emirtida por el ministerio de trabajo.</t>
  </si>
  <si>
    <t xml:space="preserve">Instalaciones libres de peligros y riesgos.
Instalaciones no vulnerables frente a las amenazas identificadas generadoras de emergencias.
</t>
  </si>
  <si>
    <t>SERVIDORES PÚBLICOS (SINDICATO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</si>
</sst>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0%"/>
  </numFmts>
  <fonts count="18" x14ac:knownFonts="1">
    <font>
      <sz val="11"/>
      <color theme="1"/>
      <name val="Calibri"/>
      <family val="2"/>
      <scheme val="minor"/>
    </font>
    <font>
      <sz val="11"/>
      <color theme="1"/>
      <name val="Calibri"/>
      <family val="2"/>
      <scheme val="minor"/>
    </font>
    <font>
      <b/>
      <sz val="11"/>
      <color theme="0"/>
      <name val="Calibri"/>
      <family val="2"/>
      <scheme val="minor"/>
    </font>
    <font>
      <sz val="11"/>
      <color theme="1"/>
      <name val="Gill Sans MT"/>
      <family val="2"/>
    </font>
    <font>
      <sz val="10"/>
      <name val="Arial"/>
      <family val="2"/>
    </font>
    <font>
      <b/>
      <sz val="11"/>
      <color theme="1"/>
      <name val="Gill Sans MT"/>
      <family val="2"/>
    </font>
    <font>
      <u/>
      <sz val="11"/>
      <color indexed="8"/>
      <name val="Calibri"/>
      <family val="2"/>
    </font>
    <font>
      <sz val="11"/>
      <name val="Calibri"/>
      <family val="2"/>
      <scheme val="minor"/>
    </font>
    <font>
      <u/>
      <sz val="11"/>
      <name val="Calibri"/>
      <family val="2"/>
    </font>
    <font>
      <sz val="11"/>
      <name val="Calibri"/>
      <family val="2"/>
    </font>
    <font>
      <b/>
      <sz val="26"/>
      <color theme="0"/>
      <name val="Calibri"/>
      <family val="2"/>
      <scheme val="minor"/>
    </font>
    <font>
      <sz val="10"/>
      <name val="Arial"/>
      <family val="2"/>
      <charset val="1"/>
    </font>
    <font>
      <sz val="11"/>
      <color theme="1"/>
      <name val="Verdana"/>
      <family val="2"/>
    </font>
    <font>
      <b/>
      <sz val="11"/>
      <color theme="1"/>
      <name val="Verdana"/>
      <family val="2"/>
    </font>
    <font>
      <sz val="11"/>
      <name val="Verdana"/>
      <family val="2"/>
    </font>
    <font>
      <b/>
      <sz val="24"/>
      <color theme="1"/>
      <name val="Verdana"/>
      <family val="2"/>
    </font>
    <font>
      <b/>
      <sz val="10"/>
      <color theme="1"/>
      <name val="Verdana"/>
      <family val="2"/>
    </font>
    <font>
      <sz val="16"/>
      <color theme="1"/>
      <name val="Verdana"/>
      <family val="2"/>
    </font>
  </fonts>
  <fills count="1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1" tint="0.499984740745262"/>
        <bgColor indexed="64"/>
      </patternFill>
    </fill>
    <fill>
      <patternFill patternType="solid">
        <fgColor rgb="FFFF0000"/>
        <bgColor indexed="64"/>
      </patternFill>
    </fill>
    <fill>
      <patternFill patternType="solid">
        <fgColor rgb="FF00B05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2DCDB"/>
        <bgColor indexed="64"/>
      </patternFill>
    </fill>
  </fills>
  <borders count="44">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s>
  <cellStyleXfs count="9">
    <xf numFmtId="0" fontId="0" fillId="0" borderId="0"/>
    <xf numFmtId="164" fontId="4" fillId="0" borderId="0" applyFont="0" applyFill="0" applyBorder="0" applyAlignment="0" applyProtection="0"/>
    <xf numFmtId="164" fontId="4"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9" fontId="4" fillId="0" borderId="0" applyFont="0" applyFill="0" applyBorder="0" applyAlignment="0" applyProtection="0"/>
    <xf numFmtId="9" fontId="4" fillId="0" borderId="0" applyFont="0" applyFill="0" applyBorder="0" applyAlignment="0" applyProtection="0"/>
    <xf numFmtId="0" fontId="11" fillId="0" borderId="0"/>
  </cellStyleXfs>
  <cellXfs count="244">
    <xf numFmtId="0" fontId="0" fillId="0" borderId="0" xfId="0"/>
    <xf numFmtId="0" fontId="3" fillId="0" borderId="0" xfId="0" applyFont="1"/>
    <xf numFmtId="0" fontId="3" fillId="0" borderId="4" xfId="0" applyFont="1" applyBorder="1"/>
    <xf numFmtId="0" fontId="0" fillId="0" borderId="0" xfId="0" applyAlignment="1">
      <alignment wrapText="1"/>
    </xf>
    <xf numFmtId="0" fontId="0" fillId="0" borderId="4" xfId="0" applyBorder="1"/>
    <xf numFmtId="9" fontId="0" fillId="0" borderId="4" xfId="0" applyNumberFormat="1" applyBorder="1" applyAlignment="1">
      <alignment horizontal="center"/>
    </xf>
    <xf numFmtId="0" fontId="0" fillId="2" borderId="4" xfId="0" applyFill="1" applyBorder="1" applyAlignment="1">
      <alignment vertical="center" wrapText="1"/>
    </xf>
    <xf numFmtId="0" fontId="0" fillId="2" borderId="4" xfId="0" applyFill="1" applyBorder="1" applyAlignment="1">
      <alignment horizontal="center" vertical="center"/>
    </xf>
    <xf numFmtId="165" fontId="0" fillId="2" borderId="4" xfId="0" applyNumberFormat="1" applyFill="1" applyBorder="1" applyAlignment="1">
      <alignment horizontal="center" vertical="center" wrapText="1"/>
    </xf>
    <xf numFmtId="0" fontId="0" fillId="0" borderId="0" xfId="0" applyAlignment="1">
      <alignment vertical="center" wrapText="1"/>
    </xf>
    <xf numFmtId="9" fontId="0" fillId="2" borderId="4" xfId="0" applyNumberFormat="1" applyFill="1" applyBorder="1" applyAlignment="1">
      <alignment horizontal="center" vertical="center" wrapText="1"/>
    </xf>
    <xf numFmtId="0" fontId="0" fillId="5" borderId="0" xfId="0" applyFill="1" applyAlignment="1">
      <alignment horizontal="center" vertical="center"/>
    </xf>
    <xf numFmtId="0" fontId="0" fillId="2" borderId="4" xfId="0" applyFill="1" applyBorder="1" applyAlignment="1">
      <alignment horizontal="center" vertical="center" wrapText="1"/>
    </xf>
    <xf numFmtId="0" fontId="0" fillId="0" borderId="0" xfId="0" applyAlignment="1">
      <alignment vertical="center"/>
    </xf>
    <xf numFmtId="0" fontId="0" fillId="2" borderId="15" xfId="0" applyFill="1" applyBorder="1" applyAlignment="1">
      <alignment vertical="center" wrapText="1"/>
    </xf>
    <xf numFmtId="0" fontId="0" fillId="2" borderId="14" xfId="0" applyFill="1" applyBorder="1" applyAlignment="1">
      <alignment vertical="center" wrapText="1"/>
    </xf>
    <xf numFmtId="49" fontId="7" fillId="2" borderId="14" xfId="0" applyNumberFormat="1" applyFont="1" applyFill="1" applyBorder="1" applyAlignment="1">
      <alignment horizontal="center" vertical="center" wrapText="1"/>
    </xf>
    <xf numFmtId="0" fontId="0" fillId="2" borderId="14" xfId="0" applyFill="1" applyBorder="1" applyAlignment="1">
      <alignment horizontal="center" vertical="center"/>
    </xf>
    <xf numFmtId="9" fontId="0" fillId="6" borderId="4" xfId="0" applyNumberFormat="1" applyFill="1" applyBorder="1" applyAlignment="1">
      <alignment vertical="center" wrapText="1"/>
    </xf>
    <xf numFmtId="0" fontId="0" fillId="6" borderId="14" xfId="0" applyFill="1" applyBorder="1" applyAlignment="1">
      <alignment vertical="center" wrapText="1"/>
    </xf>
    <xf numFmtId="0" fontId="0" fillId="6" borderId="14" xfId="0" applyFill="1" applyBorder="1" applyAlignment="1">
      <alignment horizontal="center" vertical="center" wrapText="1"/>
    </xf>
    <xf numFmtId="0" fontId="0" fillId="0" borderId="3" xfId="0" applyBorder="1" applyAlignment="1">
      <alignment vertical="center" wrapText="1"/>
    </xf>
    <xf numFmtId="0" fontId="0" fillId="2" borderId="18" xfId="0" applyFill="1" applyBorder="1" applyAlignment="1">
      <alignment vertical="center" wrapText="1"/>
    </xf>
    <xf numFmtId="0" fontId="0" fillId="0" borderId="4" xfId="0" applyBorder="1" applyAlignment="1">
      <alignment vertical="center" wrapText="1"/>
    </xf>
    <xf numFmtId="49" fontId="7" fillId="2" borderId="4" xfId="0" applyNumberFormat="1" applyFont="1" applyFill="1" applyBorder="1" applyAlignment="1">
      <alignment horizontal="center" vertical="center" wrapText="1"/>
    </xf>
    <xf numFmtId="49" fontId="7" fillId="2" borderId="4" xfId="0" applyNumberFormat="1" applyFont="1" applyFill="1" applyBorder="1" applyAlignment="1">
      <alignment horizontal="center" vertical="center"/>
    </xf>
    <xf numFmtId="0" fontId="0" fillId="2" borderId="4" xfId="0" applyFill="1" applyBorder="1" applyAlignment="1">
      <alignment vertical="center"/>
    </xf>
    <xf numFmtId="0" fontId="0" fillId="6" borderId="4" xfId="0" applyFill="1" applyBorder="1" applyAlignment="1">
      <alignment vertical="center" wrapText="1"/>
    </xf>
    <xf numFmtId="0" fontId="0" fillId="6" borderId="4" xfId="0" applyFill="1" applyBorder="1" applyAlignment="1">
      <alignment horizontal="center" vertical="center" wrapText="1"/>
    </xf>
    <xf numFmtId="0" fontId="0" fillId="0" borderId="18" xfId="0" applyBorder="1" applyAlignment="1">
      <alignment vertical="center" wrapText="1"/>
    </xf>
    <xf numFmtId="49" fontId="0" fillId="0" borderId="4" xfId="0" applyNumberFormat="1" applyBorder="1" applyAlignment="1">
      <alignment horizontal="center" vertical="center"/>
    </xf>
    <xf numFmtId="49" fontId="0" fillId="2" borderId="4" xfId="0" applyNumberFormat="1" applyFill="1" applyBorder="1" applyAlignment="1">
      <alignment horizontal="center" vertical="center"/>
    </xf>
    <xf numFmtId="49" fontId="0" fillId="2" borderId="4" xfId="0" applyNumberFormat="1" applyFill="1" applyBorder="1" applyAlignment="1">
      <alignment horizontal="center" vertical="center" wrapText="1"/>
    </xf>
    <xf numFmtId="49" fontId="0" fillId="0" borderId="4" xfId="0" applyNumberFormat="1" applyBorder="1" applyAlignment="1">
      <alignment horizontal="center" vertical="center" wrapText="1"/>
    </xf>
    <xf numFmtId="0" fontId="0" fillId="0" borderId="19" xfId="0" applyBorder="1" applyAlignment="1">
      <alignment vertical="center" wrapText="1"/>
    </xf>
    <xf numFmtId="0" fontId="0" fillId="0" borderId="13" xfId="0" applyBorder="1" applyAlignment="1">
      <alignment vertical="center" wrapText="1"/>
    </xf>
    <xf numFmtId="49" fontId="0" fillId="0" borderId="13" xfId="0" applyNumberFormat="1" applyBorder="1" applyAlignment="1">
      <alignment horizontal="center" vertical="center"/>
    </xf>
    <xf numFmtId="9" fontId="0" fillId="6" borderId="13" xfId="0" applyNumberFormat="1" applyFill="1" applyBorder="1" applyAlignment="1">
      <alignment vertical="center" wrapText="1"/>
    </xf>
    <xf numFmtId="0" fontId="0" fillId="6" borderId="13" xfId="0" applyFill="1" applyBorder="1" applyAlignment="1">
      <alignment vertical="center" wrapText="1"/>
    </xf>
    <xf numFmtId="0" fontId="0" fillId="6" borderId="13" xfId="0" applyFill="1" applyBorder="1" applyAlignment="1">
      <alignment horizontal="center" vertical="center" wrapText="1"/>
    </xf>
    <xf numFmtId="0" fontId="0" fillId="2" borderId="20" xfId="0" applyFill="1" applyBorder="1" applyAlignment="1">
      <alignment vertical="center" wrapText="1"/>
    </xf>
    <xf numFmtId="0" fontId="0" fillId="2" borderId="21" xfId="0" applyFill="1" applyBorder="1" applyAlignment="1">
      <alignment vertical="center" wrapText="1"/>
    </xf>
    <xf numFmtId="49" fontId="7" fillId="2" borderId="21" xfId="0" applyNumberFormat="1" applyFont="1" applyFill="1" applyBorder="1" applyAlignment="1">
      <alignment horizontal="center" vertical="center" wrapText="1"/>
    </xf>
    <xf numFmtId="0" fontId="0" fillId="2" borderId="21" xfId="0" applyFill="1" applyBorder="1" applyAlignment="1">
      <alignment horizontal="center" vertical="center"/>
    </xf>
    <xf numFmtId="9" fontId="0" fillId="2" borderId="21" xfId="0" applyNumberFormat="1" applyFill="1" applyBorder="1" applyAlignment="1">
      <alignment vertical="center" wrapText="1"/>
    </xf>
    <xf numFmtId="0" fontId="0" fillId="2" borderId="21" xfId="0" applyFill="1" applyBorder="1" applyAlignment="1">
      <alignment horizontal="center" vertical="center" wrapText="1"/>
    </xf>
    <xf numFmtId="9" fontId="0" fillId="2" borderId="4" xfId="0" applyNumberFormat="1" applyFill="1" applyBorder="1" applyAlignment="1">
      <alignment vertical="center" wrapText="1"/>
    </xf>
    <xf numFmtId="0" fontId="0" fillId="0" borderId="24" xfId="0" applyBorder="1" applyAlignment="1">
      <alignment vertical="center" wrapText="1"/>
    </xf>
    <xf numFmtId="0" fontId="0" fillId="2" borderId="25" xfId="0" applyFill="1" applyBorder="1" applyAlignment="1">
      <alignment vertical="center" wrapText="1"/>
    </xf>
    <xf numFmtId="49" fontId="0" fillId="2" borderId="25" xfId="0" applyNumberFormat="1" applyFill="1" applyBorder="1" applyAlignment="1">
      <alignment horizontal="center" vertical="center" wrapText="1"/>
    </xf>
    <xf numFmtId="9" fontId="0" fillId="2" borderId="25" xfId="0" applyNumberFormat="1" applyFill="1" applyBorder="1" applyAlignment="1">
      <alignment vertical="center" wrapText="1"/>
    </xf>
    <xf numFmtId="0" fontId="0" fillId="2" borderId="25" xfId="0" applyFill="1" applyBorder="1" applyAlignment="1">
      <alignment horizontal="center" vertical="center" wrapText="1"/>
    </xf>
    <xf numFmtId="0" fontId="3" fillId="0" borderId="5"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3" fillId="0" borderId="12" xfId="0" applyFont="1" applyBorder="1" applyAlignment="1">
      <alignment horizontal="center"/>
    </xf>
    <xf numFmtId="9" fontId="0" fillId="2" borderId="4" xfId="0" applyNumberFormat="1" applyFill="1" applyBorder="1" applyAlignment="1">
      <alignment horizontal="center" vertical="center"/>
    </xf>
    <xf numFmtId="0" fontId="2" fillId="7" borderId="14" xfId="0" applyFont="1" applyFill="1" applyBorder="1" applyAlignment="1">
      <alignment horizontal="center" vertical="center" wrapText="1"/>
    </xf>
    <xf numFmtId="0" fontId="2" fillId="7" borderId="16" xfId="0" applyFont="1" applyFill="1" applyBorder="1" applyAlignment="1">
      <alignment horizontal="center" vertical="center" wrapText="1"/>
    </xf>
    <xf numFmtId="0" fontId="0" fillId="5" borderId="7" xfId="0" applyFill="1" applyBorder="1" applyAlignment="1">
      <alignment horizontal="center" vertical="center"/>
    </xf>
    <xf numFmtId="16" fontId="3" fillId="0" borderId="4" xfId="0" applyNumberFormat="1" applyFont="1" applyBorder="1"/>
    <xf numFmtId="0" fontId="12" fillId="0" borderId="0" xfId="0" applyFont="1"/>
    <xf numFmtId="0" fontId="13" fillId="0" borderId="2" xfId="0" applyFont="1" applyBorder="1" applyAlignment="1">
      <alignment vertical="center"/>
    </xf>
    <xf numFmtId="0" fontId="13" fillId="0" borderId="1" xfId="0" applyFont="1" applyBorder="1" applyAlignment="1">
      <alignment vertical="center"/>
    </xf>
    <xf numFmtId="0" fontId="12" fillId="0" borderId="0" xfId="0" applyFont="1" applyAlignment="1">
      <alignment horizontal="justify" vertical="top"/>
    </xf>
    <xf numFmtId="0" fontId="12" fillId="0" borderId="0" xfId="0" applyFont="1" applyAlignment="1">
      <alignment wrapText="1"/>
    </xf>
    <xf numFmtId="0" fontId="13" fillId="11" borderId="4" xfId="0" applyFont="1" applyFill="1" applyBorder="1" applyAlignment="1">
      <alignment horizontal="center" vertical="center" wrapText="1"/>
    </xf>
    <xf numFmtId="0" fontId="13" fillId="11" borderId="14" xfId="0" applyFont="1" applyFill="1" applyBorder="1" applyAlignment="1">
      <alignment horizontal="center" vertical="center" wrapText="1"/>
    </xf>
    <xf numFmtId="0" fontId="13" fillId="12" borderId="25" xfId="0" applyFont="1" applyFill="1" applyBorder="1" applyAlignment="1">
      <alignment horizontal="justify" vertical="top" wrapText="1"/>
    </xf>
    <xf numFmtId="0" fontId="12" fillId="12" borderId="25"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2" fillId="12" borderId="35" xfId="0" applyFont="1" applyFill="1" applyBorder="1" applyAlignment="1">
      <alignment horizontal="center" vertical="center" wrapText="1"/>
    </xf>
    <xf numFmtId="0" fontId="12" fillId="12" borderId="2" xfId="0" applyFont="1" applyFill="1" applyBorder="1" applyAlignment="1">
      <alignment horizontal="center" vertical="center" wrapText="1"/>
    </xf>
    <xf numFmtId="0" fontId="13" fillId="12" borderId="4" xfId="0" applyFont="1" applyFill="1" applyBorder="1" applyAlignment="1">
      <alignment horizontal="justify" vertical="top" wrapText="1"/>
    </xf>
    <xf numFmtId="0" fontId="12" fillId="12" borderId="4" xfId="0" applyFont="1" applyFill="1" applyBorder="1" applyAlignment="1">
      <alignment horizontal="center" vertical="center" wrapText="1"/>
    </xf>
    <xf numFmtId="0" fontId="12" fillId="9" borderId="29" xfId="0" applyFont="1" applyFill="1" applyBorder="1" applyAlignment="1">
      <alignment horizontal="center" vertical="center" wrapText="1"/>
    </xf>
    <xf numFmtId="0" fontId="12" fillId="12" borderId="4" xfId="0" applyFont="1" applyFill="1" applyBorder="1" applyAlignment="1">
      <alignment horizontal="center" vertical="center"/>
    </xf>
    <xf numFmtId="0" fontId="13" fillId="12" borderId="4" xfId="0" applyFont="1" applyFill="1" applyBorder="1" applyAlignment="1">
      <alignment horizontal="justify" vertical="top"/>
    </xf>
    <xf numFmtId="0" fontId="12" fillId="8" borderId="29" xfId="0" applyFont="1" applyFill="1" applyBorder="1" applyAlignment="1">
      <alignment horizontal="center" vertical="center" wrapText="1"/>
    </xf>
    <xf numFmtId="0" fontId="12" fillId="12" borderId="0" xfId="0" applyFont="1" applyFill="1" applyAlignment="1">
      <alignment horizontal="justify" vertical="top"/>
    </xf>
    <xf numFmtId="0" fontId="12" fillId="12" borderId="2" xfId="0" applyFont="1" applyFill="1" applyBorder="1" applyAlignment="1">
      <alignment horizontal="justify" vertical="top"/>
    </xf>
    <xf numFmtId="0" fontId="13" fillId="12" borderId="21" xfId="0" applyFont="1" applyFill="1" applyBorder="1" applyAlignment="1">
      <alignment horizontal="justify" vertical="top" wrapText="1"/>
    </xf>
    <xf numFmtId="0" fontId="12" fillId="12" borderId="21" xfId="0" applyFont="1" applyFill="1" applyBorder="1" applyAlignment="1">
      <alignment horizontal="center" vertical="center"/>
    </xf>
    <xf numFmtId="0" fontId="12" fillId="6" borderId="25" xfId="0" applyFont="1" applyFill="1" applyBorder="1" applyAlignment="1">
      <alignment horizontal="justify" vertical="top" wrapText="1"/>
    </xf>
    <xf numFmtId="0" fontId="12" fillId="6" borderId="25" xfId="0" applyFont="1" applyFill="1" applyBorder="1" applyAlignment="1">
      <alignment horizontal="center" vertical="center"/>
    </xf>
    <xf numFmtId="0" fontId="12" fillId="6" borderId="4" xfId="0" applyFont="1" applyFill="1" applyBorder="1" applyAlignment="1">
      <alignment horizontal="justify" vertical="top" wrapText="1"/>
    </xf>
    <xf numFmtId="0" fontId="12" fillId="6" borderId="4" xfId="0" applyFont="1" applyFill="1" applyBorder="1" applyAlignment="1">
      <alignment horizontal="center" vertical="center"/>
    </xf>
    <xf numFmtId="0" fontId="12" fillId="6" borderId="21" xfId="0" applyFont="1" applyFill="1" applyBorder="1" applyAlignment="1">
      <alignment horizontal="justify" vertical="top" wrapText="1"/>
    </xf>
    <xf numFmtId="0" fontId="12" fillId="6" borderId="21" xfId="0" applyFont="1" applyFill="1" applyBorder="1" applyAlignment="1">
      <alignment horizontal="center" vertical="center"/>
    </xf>
    <xf numFmtId="0" fontId="14" fillId="5" borderId="25" xfId="0" applyFont="1" applyFill="1" applyBorder="1" applyAlignment="1">
      <alignment horizontal="justify" vertical="top" wrapText="1"/>
    </xf>
    <xf numFmtId="0" fontId="14" fillId="5" borderId="25" xfId="0" applyFont="1" applyFill="1" applyBorder="1" applyAlignment="1">
      <alignment horizontal="center" vertical="center" wrapText="1"/>
    </xf>
    <xf numFmtId="0" fontId="14" fillId="5" borderId="4" xfId="0" applyFont="1" applyFill="1" applyBorder="1" applyAlignment="1">
      <alignment horizontal="justify" vertical="top" wrapText="1"/>
    </xf>
    <xf numFmtId="0" fontId="14" fillId="5" borderId="4" xfId="0" applyFont="1" applyFill="1" applyBorder="1" applyAlignment="1">
      <alignment horizontal="center" vertical="center" wrapText="1"/>
    </xf>
    <xf numFmtId="0" fontId="14" fillId="5" borderId="21" xfId="0" applyFont="1" applyFill="1" applyBorder="1" applyAlignment="1">
      <alignment horizontal="justify" vertical="top" wrapText="1"/>
    </xf>
    <xf numFmtId="0" fontId="14" fillId="5" borderId="21" xfId="0" applyFont="1" applyFill="1" applyBorder="1" applyAlignment="1">
      <alignment horizontal="center" vertical="center" wrapText="1"/>
    </xf>
    <xf numFmtId="0" fontId="12" fillId="10" borderId="32" xfId="0" applyFont="1" applyFill="1" applyBorder="1" applyAlignment="1">
      <alignment horizontal="center" vertical="center" wrapText="1"/>
    </xf>
    <xf numFmtId="0" fontId="12" fillId="10" borderId="33" xfId="0" applyFont="1" applyFill="1" applyBorder="1" applyAlignment="1">
      <alignment horizontal="center" vertical="center" wrapText="1"/>
    </xf>
    <xf numFmtId="0" fontId="12" fillId="10" borderId="34" xfId="0" applyFont="1" applyFill="1" applyBorder="1" applyAlignment="1">
      <alignment horizontal="center" vertical="center" wrapText="1"/>
    </xf>
    <xf numFmtId="0" fontId="12" fillId="10" borderId="21" xfId="0" applyFont="1" applyFill="1" applyBorder="1" applyAlignment="1">
      <alignment horizontal="center" vertical="center" wrapText="1"/>
    </xf>
    <xf numFmtId="0" fontId="12" fillId="0" borderId="4" xfId="0" applyFont="1" applyBorder="1" applyAlignment="1">
      <alignment vertical="center"/>
    </xf>
    <xf numFmtId="0" fontId="13" fillId="0" borderId="0" xfId="0" applyFont="1"/>
    <xf numFmtId="0" fontId="12" fillId="0" borderId="0" xfId="0" applyFont="1" applyAlignment="1">
      <alignment horizontal="left" vertical="top"/>
    </xf>
    <xf numFmtId="0" fontId="12" fillId="8" borderId="0" xfId="0" applyFont="1" applyFill="1"/>
    <xf numFmtId="0" fontId="12" fillId="3" borderId="0" xfId="0" applyFont="1" applyFill="1"/>
    <xf numFmtId="0" fontId="12" fillId="9" borderId="0" xfId="0" applyFont="1" applyFill="1"/>
    <xf numFmtId="0" fontId="16" fillId="0" borderId="0" xfId="0" applyFont="1" applyAlignment="1">
      <alignment horizontal="center" vertical="center"/>
    </xf>
    <xf numFmtId="0" fontId="16" fillId="0" borderId="2" xfId="0" applyFont="1" applyBorder="1" applyAlignment="1">
      <alignment vertical="center"/>
    </xf>
    <xf numFmtId="0" fontId="16" fillId="0" borderId="1" xfId="0" applyFont="1" applyBorder="1" applyAlignment="1">
      <alignment vertical="center"/>
    </xf>
    <xf numFmtId="0" fontId="13" fillId="11" borderId="4" xfId="0" applyFont="1" applyFill="1" applyBorder="1" applyAlignment="1">
      <alignment horizontal="center" vertical="center"/>
    </xf>
    <xf numFmtId="0" fontId="12" fillId="5" borderId="4" xfId="0" applyFont="1" applyFill="1" applyBorder="1" applyAlignment="1">
      <alignment horizontal="center" vertical="center"/>
    </xf>
    <xf numFmtId="0" fontId="12" fillId="5" borderId="4"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2" fillId="12" borderId="3" xfId="0" applyFont="1" applyFill="1" applyBorder="1" applyAlignment="1">
      <alignment horizontal="center" vertical="center" wrapText="1"/>
    </xf>
    <xf numFmtId="0" fontId="12" fillId="13" borderId="4" xfId="0" applyFont="1" applyFill="1" applyBorder="1" applyAlignment="1">
      <alignment horizontal="center" vertical="center"/>
    </xf>
    <xf numFmtId="0" fontId="12" fillId="13" borderId="4" xfId="0" applyFont="1" applyFill="1" applyBorder="1" applyAlignment="1">
      <alignment horizontal="center" vertical="center" wrapText="1"/>
    </xf>
    <xf numFmtId="0" fontId="12" fillId="10" borderId="3" xfId="0" applyFont="1" applyFill="1" applyBorder="1" applyAlignment="1">
      <alignment horizontal="center" wrapText="1"/>
    </xf>
    <xf numFmtId="0" fontId="12" fillId="13" borderId="3" xfId="0" applyFont="1" applyFill="1" applyBorder="1" applyAlignment="1">
      <alignment horizontal="center" vertical="center" wrapText="1"/>
    </xf>
    <xf numFmtId="0" fontId="12" fillId="13" borderId="3" xfId="0" applyFont="1" applyFill="1" applyBorder="1" applyAlignment="1">
      <alignment horizontal="center" vertical="top" wrapText="1"/>
    </xf>
    <xf numFmtId="0" fontId="17" fillId="0" borderId="0" xfId="0" applyFont="1"/>
    <xf numFmtId="0" fontId="17" fillId="0" borderId="0" xfId="0" applyFont="1" applyAlignment="1">
      <alignment wrapText="1"/>
    </xf>
    <xf numFmtId="0" fontId="13" fillId="2" borderId="15" xfId="0" applyFont="1" applyFill="1" applyBorder="1" applyAlignment="1">
      <alignment horizontal="center" vertical="center" wrapText="1"/>
    </xf>
    <xf numFmtId="0" fontId="13" fillId="2" borderId="4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2" fillId="10" borderId="35" xfId="0" applyFont="1" applyFill="1" applyBorder="1" applyAlignment="1">
      <alignment horizontal="center" vertical="center" wrapText="1"/>
    </xf>
    <xf numFmtId="0" fontId="12" fillId="10" borderId="2" xfId="0" applyFont="1" applyFill="1" applyBorder="1" applyAlignment="1">
      <alignment horizontal="center" vertical="center" wrapText="1"/>
    </xf>
    <xf numFmtId="0" fontId="12" fillId="10" borderId="1" xfId="0" applyFont="1" applyFill="1" applyBorder="1" applyAlignment="1">
      <alignment horizontal="center" vertical="center" wrapText="1"/>
    </xf>
    <xf numFmtId="0" fontId="12" fillId="10" borderId="36" xfId="0" applyFont="1" applyFill="1" applyBorder="1" applyAlignment="1">
      <alignment horizontal="center" vertical="center" wrapText="1"/>
    </xf>
    <xf numFmtId="0" fontId="12" fillId="10" borderId="37" xfId="0" applyFont="1" applyFill="1" applyBorder="1" applyAlignment="1">
      <alignment horizontal="center" vertical="center" wrapText="1"/>
    </xf>
    <xf numFmtId="0" fontId="12" fillId="10" borderId="38" xfId="0" applyFont="1" applyFill="1" applyBorder="1" applyAlignment="1">
      <alignment horizontal="center" vertical="center" wrapText="1"/>
    </xf>
    <xf numFmtId="0" fontId="12" fillId="10" borderId="31" xfId="0" applyFont="1" applyFill="1" applyBorder="1" applyAlignment="1">
      <alignment horizontal="center" vertical="center" wrapText="1"/>
    </xf>
    <xf numFmtId="0" fontId="12" fillId="10" borderId="30" xfId="0" applyFont="1" applyFill="1" applyBorder="1" applyAlignment="1">
      <alignment horizontal="center" vertical="center" wrapText="1"/>
    </xf>
    <xf numFmtId="0" fontId="12" fillId="10" borderId="39" xfId="0" applyFont="1" applyFill="1" applyBorder="1" applyAlignment="1">
      <alignment horizontal="center" vertical="center" wrapText="1"/>
    </xf>
    <xf numFmtId="0" fontId="12" fillId="12" borderId="35" xfId="0" applyFont="1" applyFill="1" applyBorder="1" applyAlignment="1">
      <alignment horizontal="center" vertical="center" wrapText="1"/>
    </xf>
    <xf numFmtId="0" fontId="12" fillId="12" borderId="2" xfId="0" applyFont="1" applyFill="1" applyBorder="1" applyAlignment="1">
      <alignment horizontal="center" vertical="center" wrapText="1"/>
    </xf>
    <xf numFmtId="0" fontId="12" fillId="12" borderId="1" xfId="0" applyFont="1" applyFill="1" applyBorder="1" applyAlignment="1">
      <alignment horizontal="center" vertical="center" wrapText="1"/>
    </xf>
    <xf numFmtId="0" fontId="12" fillId="5" borderId="36" xfId="0" applyFont="1" applyFill="1" applyBorder="1" applyAlignment="1">
      <alignment horizontal="center" vertical="center" wrapText="1"/>
    </xf>
    <xf numFmtId="0" fontId="12" fillId="5" borderId="37" xfId="0" applyFont="1" applyFill="1" applyBorder="1" applyAlignment="1">
      <alignment horizontal="center" vertical="center" wrapText="1"/>
    </xf>
    <xf numFmtId="0" fontId="12" fillId="5" borderId="38" xfId="0" applyFont="1" applyFill="1" applyBorder="1" applyAlignment="1">
      <alignment horizontal="center" vertical="center" wrapText="1"/>
    </xf>
    <xf numFmtId="0" fontId="12" fillId="5" borderId="35"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0" borderId="9" xfId="0" applyFont="1" applyBorder="1" applyAlignment="1">
      <alignment horizontal="center" vertical="center" wrapText="1"/>
    </xf>
    <xf numFmtId="0" fontId="12" fillId="6" borderId="31" xfId="0" applyFont="1" applyFill="1" applyBorder="1" applyAlignment="1">
      <alignment horizontal="center" vertical="center" wrapText="1"/>
    </xf>
    <xf numFmtId="0" fontId="12" fillId="6" borderId="30" xfId="0" applyFont="1" applyFill="1" applyBorder="1" applyAlignment="1">
      <alignment horizontal="center" vertical="center" wrapText="1"/>
    </xf>
    <xf numFmtId="0" fontId="12" fillId="6" borderId="39" xfId="0" applyFont="1" applyFill="1" applyBorder="1" applyAlignment="1">
      <alignment horizontal="center" vertical="center" wrapText="1"/>
    </xf>
    <xf numFmtId="0" fontId="12" fillId="5" borderId="31" xfId="0" applyFont="1" applyFill="1" applyBorder="1" applyAlignment="1">
      <alignment horizontal="center" vertical="center" wrapText="1"/>
    </xf>
    <xf numFmtId="0" fontId="12" fillId="5" borderId="30" xfId="0" applyFont="1" applyFill="1" applyBorder="1" applyAlignment="1">
      <alignment horizontal="center" vertical="center" wrapText="1"/>
    </xf>
    <xf numFmtId="0" fontId="12" fillId="5" borderId="39" xfId="0" applyFont="1" applyFill="1" applyBorder="1" applyAlignment="1">
      <alignment horizontal="center" vertical="center" wrapText="1"/>
    </xf>
    <xf numFmtId="0" fontId="13" fillId="2" borderId="12" xfId="0" applyFont="1" applyFill="1" applyBorder="1" applyAlignment="1">
      <alignment horizontal="center" vertical="center"/>
    </xf>
    <xf numFmtId="0" fontId="13" fillId="0" borderId="9" xfId="0" applyFont="1" applyBorder="1" applyAlignment="1">
      <alignment horizontal="center" vertical="center"/>
    </xf>
    <xf numFmtId="0" fontId="13" fillId="11" borderId="43" xfId="0" applyFont="1" applyFill="1" applyBorder="1" applyAlignment="1">
      <alignment horizontal="center" vertical="center" wrapText="1"/>
    </xf>
    <xf numFmtId="0" fontId="13" fillId="11" borderId="37" xfId="0" applyFont="1" applyFill="1" applyBorder="1" applyAlignment="1">
      <alignment horizontal="center" vertical="center" wrapText="1"/>
    </xf>
    <xf numFmtId="0" fontId="13" fillId="11" borderId="38" xfId="0" applyFont="1" applyFill="1" applyBorder="1" applyAlignment="1">
      <alignment horizontal="center" vertical="center" wrapText="1"/>
    </xf>
    <xf numFmtId="0" fontId="12" fillId="12" borderId="31" xfId="0" applyFont="1" applyFill="1" applyBorder="1" applyAlignment="1">
      <alignment horizontal="center" vertical="center" wrapText="1"/>
    </xf>
    <xf numFmtId="0" fontId="12" fillId="12" borderId="30" xfId="0" applyFont="1" applyFill="1" applyBorder="1" applyAlignment="1">
      <alignment horizontal="center" vertical="center" wrapText="1"/>
    </xf>
    <xf numFmtId="0" fontId="12" fillId="12" borderId="39" xfId="0" applyFont="1" applyFill="1" applyBorder="1" applyAlignment="1">
      <alignment horizontal="center" vertical="center" wrapText="1"/>
    </xf>
    <xf numFmtId="0" fontId="12" fillId="0" borderId="11" xfId="0" applyFont="1" applyBorder="1" applyAlignment="1">
      <alignment horizontal="center"/>
    </xf>
    <xf numFmtId="0" fontId="12" fillId="0" borderId="0" xfId="0" applyFont="1" applyAlignment="1">
      <alignment horizontal="center"/>
    </xf>
    <xf numFmtId="0" fontId="12" fillId="0" borderId="6" xfId="0" applyFont="1" applyBorder="1" applyAlignment="1">
      <alignment horizontal="center"/>
    </xf>
    <xf numFmtId="0" fontId="13" fillId="0" borderId="12" xfId="0" applyFont="1" applyBorder="1" applyAlignment="1">
      <alignment horizontal="center" vertical="center"/>
    </xf>
    <xf numFmtId="0" fontId="13" fillId="0" borderId="11" xfId="0" applyFont="1" applyBorder="1" applyAlignment="1">
      <alignment horizontal="center" vertical="center"/>
    </xf>
    <xf numFmtId="0" fontId="13" fillId="0" borderId="10" xfId="0" applyFont="1" applyBorder="1" applyAlignment="1">
      <alignment horizontal="center" vertical="center"/>
    </xf>
    <xf numFmtId="0" fontId="13" fillId="0" borderId="0" xfId="0" applyFont="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3" fillId="0" borderId="6" xfId="0" applyFont="1" applyBorder="1" applyAlignment="1">
      <alignment horizontal="center" vertical="center"/>
    </xf>
    <xf numFmtId="0" fontId="13" fillId="0" borderId="5" xfId="0" applyFont="1" applyBorder="1" applyAlignment="1">
      <alignment horizontal="center" vertical="center"/>
    </xf>
    <xf numFmtId="0" fontId="13" fillId="0" borderId="4" xfId="0" applyFont="1" applyBorder="1" applyAlignment="1">
      <alignment horizontal="center" vertical="center"/>
    </xf>
    <xf numFmtId="0" fontId="12" fillId="10" borderId="26" xfId="0" applyFont="1" applyFill="1" applyBorder="1" applyAlignment="1">
      <alignment horizontal="center" vertical="center" wrapText="1"/>
    </xf>
    <xf numFmtId="0" fontId="12" fillId="10" borderId="16" xfId="0" applyFont="1" applyFill="1" applyBorder="1" applyAlignment="1">
      <alignment horizontal="center" vertical="center" wrapText="1"/>
    </xf>
    <xf numFmtId="0" fontId="12" fillId="10" borderId="22" xfId="0" applyFont="1" applyFill="1" applyBorder="1" applyAlignment="1">
      <alignment horizontal="center" vertical="center" wrapText="1"/>
    </xf>
    <xf numFmtId="0" fontId="12" fillId="10" borderId="40" xfId="0" applyFont="1" applyFill="1" applyBorder="1" applyAlignment="1">
      <alignment horizontal="justify" vertical="top" wrapText="1"/>
    </xf>
    <xf numFmtId="0" fontId="12" fillId="10" borderId="41" xfId="0" applyFont="1" applyFill="1" applyBorder="1" applyAlignment="1">
      <alignment horizontal="justify" vertical="top" wrapText="1"/>
    </xf>
    <xf numFmtId="0" fontId="12" fillId="10" borderId="42" xfId="0" applyFont="1" applyFill="1" applyBorder="1" applyAlignment="1">
      <alignment horizontal="justify" vertical="top" wrapText="1"/>
    </xf>
    <xf numFmtId="0" fontId="12" fillId="6" borderId="35"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12" borderId="36" xfId="0" applyFont="1" applyFill="1" applyBorder="1" applyAlignment="1">
      <alignment horizontal="center" vertical="center" wrapText="1"/>
    </xf>
    <xf numFmtId="0" fontId="12" fillId="12" borderId="37" xfId="0" applyFont="1" applyFill="1" applyBorder="1" applyAlignment="1">
      <alignment horizontal="center" vertical="center" wrapText="1"/>
    </xf>
    <xf numFmtId="0" fontId="12" fillId="12" borderId="38" xfId="0" applyFont="1" applyFill="1" applyBorder="1" applyAlignment="1">
      <alignment horizontal="center" vertical="center" wrapText="1"/>
    </xf>
    <xf numFmtId="0" fontId="12" fillId="6" borderId="36" xfId="0" applyFont="1" applyFill="1" applyBorder="1" applyAlignment="1">
      <alignment horizontal="center" vertical="center" wrapText="1"/>
    </xf>
    <xf numFmtId="0" fontId="12" fillId="6" borderId="37" xfId="0" applyFont="1" applyFill="1" applyBorder="1" applyAlignment="1">
      <alignment horizontal="center" vertical="center" wrapText="1"/>
    </xf>
    <xf numFmtId="0" fontId="12" fillId="6" borderId="38"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2" fillId="5" borderId="4" xfId="0" applyFont="1" applyFill="1" applyBorder="1" applyAlignment="1">
      <alignment horizontal="center" vertical="center"/>
    </xf>
    <xf numFmtId="0" fontId="12" fillId="5" borderId="3" xfId="0" applyFont="1" applyFill="1" applyBorder="1" applyAlignment="1">
      <alignment horizontal="center" vertical="center" wrapText="1"/>
    </xf>
    <xf numFmtId="0" fontId="12" fillId="5" borderId="2" xfId="0" applyFont="1" applyFill="1" applyBorder="1" applyAlignment="1">
      <alignment horizontal="center" vertical="center"/>
    </xf>
    <xf numFmtId="0" fontId="12" fillId="5" borderId="1" xfId="0" applyFont="1" applyFill="1" applyBorder="1" applyAlignment="1">
      <alignment horizontal="center" vertical="center"/>
    </xf>
    <xf numFmtId="0" fontId="12" fillId="13" borderId="4" xfId="0" applyFont="1" applyFill="1" applyBorder="1" applyAlignment="1">
      <alignment horizontal="center" vertical="center" wrapText="1"/>
    </xf>
    <xf numFmtId="0" fontId="12" fillId="13" borderId="4" xfId="0" applyFont="1" applyFill="1" applyBorder="1" applyAlignment="1">
      <alignment horizontal="center" vertical="center"/>
    </xf>
    <xf numFmtId="0" fontId="12" fillId="13" borderId="3" xfId="0" applyFont="1" applyFill="1" applyBorder="1" applyAlignment="1">
      <alignment horizontal="center" vertical="center" wrapText="1"/>
    </xf>
    <xf numFmtId="0" fontId="12" fillId="13" borderId="2" xfId="0" applyFont="1" applyFill="1" applyBorder="1" applyAlignment="1">
      <alignment horizontal="center" vertical="center"/>
    </xf>
    <xf numFmtId="0" fontId="12" fillId="13" borderId="1" xfId="0" applyFont="1" applyFill="1" applyBorder="1" applyAlignment="1">
      <alignment horizontal="center" vertical="center"/>
    </xf>
    <xf numFmtId="0" fontId="16" fillId="0" borderId="4" xfId="0" applyFont="1" applyBorder="1" applyAlignment="1">
      <alignment horizontal="center" vertical="center"/>
    </xf>
    <xf numFmtId="0" fontId="13" fillId="11" borderId="4" xfId="0" applyFont="1" applyFill="1" applyBorder="1" applyAlignment="1">
      <alignment horizontal="center" vertical="center"/>
    </xf>
    <xf numFmtId="0" fontId="15" fillId="0" borderId="4" xfId="0" applyFont="1" applyBorder="1" applyAlignment="1">
      <alignment horizontal="center" vertical="center"/>
    </xf>
    <xf numFmtId="0" fontId="12" fillId="12" borderId="3" xfId="0" applyFont="1" applyFill="1" applyBorder="1" applyAlignment="1">
      <alignment horizontal="center" vertical="center" wrapText="1"/>
    </xf>
    <xf numFmtId="0" fontId="12"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12" fillId="12" borderId="4" xfId="0" applyFont="1" applyFill="1" applyBorder="1" applyAlignment="1">
      <alignment horizontal="center" vertical="center" wrapText="1"/>
    </xf>
    <xf numFmtId="0" fontId="12" fillId="12" borderId="4" xfId="0" applyFont="1" applyFill="1" applyBorder="1" applyAlignment="1">
      <alignment horizontal="center" vertical="center"/>
    </xf>
    <xf numFmtId="0" fontId="12" fillId="13" borderId="2" xfId="0" applyFont="1" applyFill="1" applyBorder="1" applyAlignment="1">
      <alignment horizontal="center" vertical="center" wrapText="1"/>
    </xf>
    <xf numFmtId="0" fontId="12" fillId="13" borderId="1" xfId="0" applyFont="1" applyFill="1" applyBorder="1" applyAlignment="1">
      <alignment horizontal="center" vertical="center" wrapText="1"/>
    </xf>
    <xf numFmtId="0" fontId="12" fillId="10" borderId="3" xfId="0" applyFont="1" applyFill="1" applyBorder="1" applyAlignment="1">
      <alignment horizontal="center" vertical="center" wrapText="1"/>
    </xf>
    <xf numFmtId="0" fontId="12" fillId="12" borderId="2" xfId="0" applyFont="1" applyFill="1" applyBorder="1" applyAlignment="1">
      <alignment horizontal="center" vertical="center"/>
    </xf>
    <xf numFmtId="0" fontId="12" fillId="12" borderId="1" xfId="0" applyFont="1" applyFill="1" applyBorder="1" applyAlignment="1">
      <alignment horizontal="center" vertical="center"/>
    </xf>
    <xf numFmtId="9" fontId="0" fillId="2" borderId="27" xfId="0" applyNumberFormat="1" applyFill="1" applyBorder="1" applyAlignment="1">
      <alignment horizontal="center" vertical="center" wrapText="1"/>
    </xf>
    <xf numFmtId="9" fontId="0" fillId="2" borderId="17" xfId="0" applyNumberFormat="1" applyFill="1" applyBorder="1" applyAlignment="1">
      <alignment horizontal="center" vertical="center" wrapText="1"/>
    </xf>
    <xf numFmtId="9" fontId="0" fillId="2" borderId="23" xfId="0" applyNumberFormat="1" applyFill="1" applyBorder="1" applyAlignment="1">
      <alignment horizontal="center" vertical="center" wrapText="1"/>
    </xf>
    <xf numFmtId="9" fontId="0" fillId="2" borderId="26" xfId="0" applyNumberFormat="1" applyFill="1" applyBorder="1" applyAlignment="1">
      <alignment horizontal="center" vertical="center" wrapText="1"/>
    </xf>
    <xf numFmtId="9" fontId="0" fillId="2" borderId="16" xfId="0" applyNumberFormat="1" applyFill="1" applyBorder="1" applyAlignment="1">
      <alignment horizontal="center" vertical="center" wrapText="1"/>
    </xf>
    <xf numFmtId="9" fontId="0" fillId="2" borderId="22" xfId="0" applyNumberFormat="1" applyFill="1" applyBorder="1" applyAlignment="1">
      <alignment horizontal="center" vertical="center" wrapText="1"/>
    </xf>
    <xf numFmtId="9" fontId="2" fillId="4" borderId="11" xfId="0" applyNumberFormat="1" applyFont="1" applyFill="1" applyBorder="1" applyAlignment="1">
      <alignment horizontal="center" vertical="center" wrapText="1"/>
    </xf>
    <xf numFmtId="9" fontId="2" fillId="4" borderId="10" xfId="0" applyNumberFormat="1" applyFont="1" applyFill="1" applyBorder="1" applyAlignment="1">
      <alignment horizontal="center" vertical="center" wrapText="1"/>
    </xf>
    <xf numFmtId="0" fontId="0" fillId="2" borderId="17" xfId="0" applyFill="1" applyBorder="1" applyAlignment="1">
      <alignment horizontal="center" vertical="center" wrapText="1"/>
    </xf>
    <xf numFmtId="0" fontId="0" fillId="2" borderId="16" xfId="0" applyFill="1" applyBorder="1" applyAlignment="1">
      <alignment horizontal="center" vertical="center" wrapText="1"/>
    </xf>
    <xf numFmtId="9" fontId="0" fillId="2" borderId="4" xfId="0" applyNumberFormat="1" applyFill="1" applyBorder="1" applyAlignment="1">
      <alignment horizontal="center" vertical="center"/>
    </xf>
    <xf numFmtId="9" fontId="0" fillId="2" borderId="4" xfId="0" applyNumberFormat="1" applyFill="1" applyBorder="1" applyAlignment="1">
      <alignment horizontal="center" vertical="center" wrapText="1"/>
    </xf>
    <xf numFmtId="0" fontId="0" fillId="2" borderId="4" xfId="0" applyFill="1" applyBorder="1" applyAlignment="1">
      <alignment horizontal="center" vertical="center" wrapText="1"/>
    </xf>
    <xf numFmtId="0" fontId="5" fillId="0" borderId="12"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0" xfId="0" applyFont="1" applyAlignment="1">
      <alignment horizontal="center"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10" fillId="4" borderId="31" xfId="0" applyFont="1" applyFill="1" applyBorder="1" applyAlignment="1">
      <alignment horizontal="center"/>
    </xf>
    <xf numFmtId="0" fontId="10" fillId="4" borderId="30" xfId="0" applyFont="1" applyFill="1" applyBorder="1" applyAlignment="1">
      <alignment horizontal="center"/>
    </xf>
    <xf numFmtId="0" fontId="10" fillId="4" borderId="29" xfId="0" applyFont="1" applyFill="1" applyBorder="1" applyAlignment="1">
      <alignment horizontal="center"/>
    </xf>
    <xf numFmtId="0" fontId="0" fillId="5" borderId="12" xfId="0" applyFill="1" applyBorder="1" applyAlignment="1">
      <alignment horizontal="center" vertical="center"/>
    </xf>
    <xf numFmtId="0" fontId="0" fillId="5" borderId="7" xfId="0" applyFill="1" applyBorder="1" applyAlignment="1">
      <alignment horizontal="center" vertical="center"/>
    </xf>
    <xf numFmtId="0" fontId="2" fillId="7" borderId="28" xfId="0" applyFont="1" applyFill="1" applyBorder="1" applyAlignment="1">
      <alignment horizontal="center" vertical="center" wrapText="1"/>
    </xf>
    <xf numFmtId="0" fontId="2" fillId="7" borderId="17"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2" fillId="7" borderId="16"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2" fillId="7" borderId="4" xfId="0" applyFont="1" applyFill="1" applyBorder="1" applyAlignment="1">
      <alignment horizontal="center" wrapText="1"/>
    </xf>
    <xf numFmtId="17" fontId="2" fillId="7" borderId="14" xfId="0" applyNumberFormat="1" applyFont="1" applyFill="1" applyBorder="1" applyAlignment="1">
      <alignment horizontal="center" vertical="center" wrapText="1"/>
    </xf>
    <xf numFmtId="0" fontId="2" fillId="7" borderId="22" xfId="0" applyFont="1" applyFill="1" applyBorder="1" applyAlignment="1">
      <alignment horizontal="center" vertical="center" wrapText="1"/>
    </xf>
  </cellXfs>
  <cellStyles count="9">
    <cellStyle name="Millares 2" xfId="1" xr:uid="{00000000-0005-0000-0000-000000000000}"/>
    <cellStyle name="Millares 2 2" xfId="2" xr:uid="{00000000-0005-0000-0000-000001000000}"/>
    <cellStyle name="Millares 3" xfId="3" xr:uid="{00000000-0005-0000-0000-000002000000}"/>
    <cellStyle name="Normal" xfId="0" builtinId="0"/>
    <cellStyle name="Normal 2" xfId="4" xr:uid="{00000000-0005-0000-0000-000004000000}"/>
    <cellStyle name="Normal 3" xfId="5" xr:uid="{00000000-0005-0000-0000-000005000000}"/>
    <cellStyle name="Normal 4" xfId="8" xr:uid="{00000000-0005-0000-0000-000006000000}"/>
    <cellStyle name="Porcentaje 2" xfId="6" xr:uid="{00000000-0005-0000-0000-000007000000}"/>
    <cellStyle name="Porcentaje 2 2" xfId="7" xr:uid="{00000000-0005-0000-0000-000008000000}"/>
  </cellStyles>
  <dxfs count="0"/>
  <tableStyles count="0" defaultTableStyle="TableStyleMedium2" defaultPivotStyle="PivotStyleLight16"/>
  <colors>
    <mruColors>
      <color rgb="FFF2DC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106137</xdr:colOff>
      <xdr:row>0</xdr:row>
      <xdr:rowOff>13608</xdr:rowOff>
    </xdr:from>
    <xdr:to>
      <xdr:col>0</xdr:col>
      <xdr:colOff>1210129</xdr:colOff>
      <xdr:row>2</xdr:row>
      <xdr:rowOff>292633</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87312" y="13608"/>
          <a:ext cx="1091292" cy="11362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106137</xdr:colOff>
      <xdr:row>0</xdr:row>
      <xdr:rowOff>13608</xdr:rowOff>
    </xdr:from>
    <xdr:to>
      <xdr:col>0</xdr:col>
      <xdr:colOff>1197429</xdr:colOff>
      <xdr:row>2</xdr:row>
      <xdr:rowOff>292633</xdr:rowOff>
    </xdr:to>
    <xdr:pic>
      <xdr:nvPicPr>
        <xdr:cNvPr id="1025" name="Picture 1">
          <a:extLst>
            <a:ext uri="{FF2B5EF4-FFF2-40B4-BE49-F238E27FC236}">
              <a16:creationId xmlns:a16="http://schemas.microsoft.com/office/drawing/2014/main" id="{00000000-0008-0000-0100-00000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88673" y="13608"/>
          <a:ext cx="1091292" cy="113627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171450</xdr:colOff>
      <xdr:row>0</xdr:row>
      <xdr:rowOff>42862</xdr:rowOff>
    </xdr:from>
    <xdr:to>
      <xdr:col>3</xdr:col>
      <xdr:colOff>1143000</xdr:colOff>
      <xdr:row>2</xdr:row>
      <xdr:rowOff>142873</xdr:rowOff>
    </xdr:to>
    <xdr:pic>
      <xdr:nvPicPr>
        <xdr:cNvPr id="11" name="6 Imagen">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42862"/>
          <a:ext cx="1709738" cy="4571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RODRIGUEZ\Documents\2.%20SIG%20BESSAC%20ANDINA\4.%20MATRICES%20Y%20GESTI&#211;N\RIESGOS%20Y%20OPORTUNIDADES\MZT-01%20Evaluaci&#243;n%20de%20riesgos%20y%20oportunidades%20en%20proyectos%20V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duque\Desktop\CONSOLIDACION%20CONTEXTO%20Y%20PARTES%20INTERESADAS\MATRIZ%20DE%20PARTES%20INTERESADAS%20SEGURIDAD%20DE%20LA%20INFORMACI&#211;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TOD"/>
      <sheetName val="LISTA DE RIESGOS"/>
      <sheetName val="CIERRE"/>
    </sheetNames>
    <sheetDataSet>
      <sheetData sheetId="0"/>
      <sheetData sheetId="1">
        <row r="46">
          <cell r="B46" t="str">
            <v>Minimizar el riesgo</v>
          </cell>
        </row>
        <row r="47">
          <cell r="B47" t="str">
            <v>Aceptar el riesgo y maximizarlo (oport)</v>
          </cell>
        </row>
        <row r="48">
          <cell r="B48" t="str">
            <v>Asumir el riesgo como imprevisto</v>
          </cell>
        </row>
        <row r="49">
          <cell r="B49" t="str">
            <v>Eliminar el riesgo (Causa)</v>
          </cell>
        </row>
        <row r="50">
          <cell r="B50" t="str">
            <v>Tercerizar el riesgo</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TES INTERESADAS  POR SISTEMA"/>
      <sheetName val="PARTES INTERESADAS CONSOLIDACI "/>
      <sheetName val="PRIORIZACIÒN"/>
      <sheetName val="INDICADORES"/>
    </sheetNames>
    <sheetDataSet>
      <sheetData sheetId="0">
        <row r="33">
          <cell r="B33" t="str">
            <v>CIUDADANO</v>
          </cell>
        </row>
        <row r="34">
          <cell r="B34" t="str">
            <v>SERVIDORES PÚBLICOS</v>
          </cell>
        </row>
        <row r="35">
          <cell r="B35" t="str">
            <v>CONTRATISTAS</v>
          </cell>
        </row>
        <row r="36">
          <cell r="B36" t="str">
            <v>ENTIDADES PÚBLICAS</v>
          </cell>
        </row>
        <row r="37">
          <cell r="B37" t="str">
            <v>PROVEEDORES</v>
          </cell>
        </row>
        <row r="38">
          <cell r="B38" t="str">
            <v>ENTES DE CONTROL</v>
          </cell>
        </row>
        <row r="39">
          <cell r="B39" t="str">
            <v>ENTES DE REGULACIÓN</v>
          </cell>
        </row>
        <row r="40">
          <cell r="B40" t="str">
            <v>ENTES DE CERTIFICACIÓN</v>
          </cell>
        </row>
        <row r="41">
          <cell r="B41" t="str">
            <v>ORGANISMOS MULTILATERALES</v>
          </cell>
        </row>
        <row r="42">
          <cell r="B42" t="str">
            <v>ACADEMIA</v>
          </cell>
        </row>
      </sheetData>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3"/>
  <sheetViews>
    <sheetView showGridLines="0" tabSelected="1" zoomScale="70" zoomScaleNormal="70" workbookViewId="0">
      <pane xSplit="1" ySplit="5" topLeftCell="B6" activePane="bottomRight" state="frozen"/>
      <selection pane="topRight" activeCell="B1" sqref="B1"/>
      <selection pane="bottomLeft" activeCell="A6" sqref="A6"/>
      <selection pane="bottomRight" activeCell="B7" sqref="B7:F7"/>
    </sheetView>
  </sheetViews>
  <sheetFormatPr baseColWidth="10" defaultColWidth="0" defaultRowHeight="13.8" x14ac:dyDescent="0.25"/>
  <cols>
    <col min="1" max="1" width="44.109375" style="63" customWidth="1"/>
    <col min="2" max="2" width="27.77734375" style="63" customWidth="1"/>
    <col min="3" max="3" width="12.77734375" style="63" customWidth="1"/>
    <col min="4" max="4" width="78.5546875" style="66" customWidth="1"/>
    <col min="5" max="5" width="29.5546875" style="66" customWidth="1"/>
    <col min="6" max="6" width="19.6640625" style="66" customWidth="1"/>
    <col min="7" max="7" width="70.77734375" style="66" customWidth="1"/>
    <col min="8" max="8" width="67.77734375" style="66" customWidth="1"/>
    <col min="9" max="9" width="21.33203125" style="67" customWidth="1"/>
    <col min="10" max="10" width="17.88671875" style="63" customWidth="1"/>
    <col min="11" max="11" width="25.6640625" style="63" customWidth="1"/>
    <col min="12" max="12" width="20.109375" style="63" customWidth="1"/>
    <col min="13" max="14" width="15.109375" style="63" customWidth="1"/>
    <col min="15" max="15" width="11.44140625" style="63" customWidth="1"/>
    <col min="16" max="16" width="11.44140625" style="63" hidden="1" customWidth="1"/>
    <col min="17" max="17" width="0" style="63" hidden="1" customWidth="1"/>
    <col min="18" max="18" width="11.44140625" style="63" hidden="1" customWidth="1"/>
    <col min="19" max="19" width="0" style="63" hidden="1" customWidth="1"/>
    <col min="20" max="20" width="11.44140625" style="63" hidden="1" customWidth="1"/>
    <col min="21" max="21" width="0" style="63" hidden="1" customWidth="1"/>
    <col min="22" max="16384" width="11.44140625" style="63" hidden="1"/>
  </cols>
  <sheetData>
    <row r="1" spans="1:17" ht="29.4" customHeight="1" x14ac:dyDescent="0.25">
      <c r="A1" s="159"/>
      <c r="B1" s="162" t="s">
        <v>102</v>
      </c>
      <c r="C1" s="163"/>
      <c r="D1" s="163"/>
      <c r="E1" s="163"/>
      <c r="F1" s="163"/>
      <c r="G1" s="163"/>
      <c r="H1" s="163"/>
      <c r="I1" s="163"/>
      <c r="J1" s="163"/>
      <c r="K1" s="164"/>
      <c r="L1" s="170"/>
      <c r="M1" s="170"/>
      <c r="N1" s="170"/>
      <c r="P1" s="64"/>
      <c r="Q1" s="65"/>
    </row>
    <row r="2" spans="1:17" ht="38.4" customHeight="1" x14ac:dyDescent="0.25">
      <c r="A2" s="160"/>
      <c r="B2" s="152"/>
      <c r="C2" s="165"/>
      <c r="D2" s="165"/>
      <c r="E2" s="165"/>
      <c r="F2" s="165"/>
      <c r="G2" s="165"/>
      <c r="H2" s="165"/>
      <c r="I2" s="165"/>
      <c r="J2" s="165"/>
      <c r="K2" s="166"/>
      <c r="L2" s="170" t="s">
        <v>107</v>
      </c>
      <c r="M2" s="170"/>
      <c r="N2" s="170"/>
      <c r="P2" s="64"/>
      <c r="Q2" s="65"/>
    </row>
    <row r="3" spans="1:17" ht="32.4" customHeight="1" x14ac:dyDescent="0.25">
      <c r="A3" s="161"/>
      <c r="B3" s="167"/>
      <c r="C3" s="168"/>
      <c r="D3" s="168"/>
      <c r="E3" s="168"/>
      <c r="F3" s="168"/>
      <c r="G3" s="168"/>
      <c r="H3" s="168"/>
      <c r="I3" s="168"/>
      <c r="J3" s="168"/>
      <c r="K3" s="169"/>
      <c r="L3" s="170" t="s">
        <v>86</v>
      </c>
      <c r="M3" s="170"/>
      <c r="N3" s="170"/>
      <c r="P3" s="64"/>
      <c r="Q3" s="65"/>
    </row>
    <row r="4" spans="1:17" ht="25.95" customHeight="1" x14ac:dyDescent="0.25"/>
    <row r="5" spans="1:17" s="67" customFormat="1" ht="37.799999999999997" customHeight="1" thickBot="1" x14ac:dyDescent="0.3">
      <c r="A5" s="68" t="s">
        <v>109</v>
      </c>
      <c r="B5" s="153" t="s">
        <v>110</v>
      </c>
      <c r="C5" s="154"/>
      <c r="D5" s="154"/>
      <c r="E5" s="154"/>
      <c r="F5" s="155"/>
      <c r="G5" s="69" t="s">
        <v>114</v>
      </c>
      <c r="H5" s="69" t="s">
        <v>115</v>
      </c>
      <c r="I5" s="69" t="s">
        <v>87</v>
      </c>
      <c r="J5" s="69" t="s">
        <v>151</v>
      </c>
      <c r="K5" s="69" t="s">
        <v>88</v>
      </c>
      <c r="L5" s="69" t="s">
        <v>116</v>
      </c>
      <c r="M5" s="69" t="s">
        <v>154</v>
      </c>
      <c r="N5" s="69" t="s">
        <v>89</v>
      </c>
    </row>
    <row r="6" spans="1:17" ht="129" customHeight="1" thickBot="1" x14ac:dyDescent="0.3">
      <c r="A6" s="143" t="s">
        <v>111</v>
      </c>
      <c r="B6" s="156" t="s">
        <v>95</v>
      </c>
      <c r="C6" s="157"/>
      <c r="D6" s="157"/>
      <c r="E6" s="157"/>
      <c r="F6" s="158"/>
      <c r="G6" s="70" t="s">
        <v>210</v>
      </c>
      <c r="H6" s="70" t="s">
        <v>211</v>
      </c>
      <c r="I6" s="71">
        <v>2</v>
      </c>
      <c r="J6" s="71">
        <v>2</v>
      </c>
      <c r="K6" s="71">
        <v>3</v>
      </c>
      <c r="L6" s="71">
        <v>4</v>
      </c>
      <c r="M6" s="71">
        <v>5</v>
      </c>
      <c r="N6" s="72">
        <f>SUM(I6:M6)</f>
        <v>16</v>
      </c>
    </row>
    <row r="7" spans="1:17" ht="145.80000000000001" customHeight="1" thickBot="1" x14ac:dyDescent="0.3">
      <c r="A7" s="144"/>
      <c r="B7" s="134" t="s">
        <v>105</v>
      </c>
      <c r="C7" s="135"/>
      <c r="D7" s="135"/>
      <c r="E7" s="135"/>
      <c r="F7" s="136"/>
      <c r="G7" s="75" t="s">
        <v>149</v>
      </c>
      <c r="H7" s="75" t="s">
        <v>212</v>
      </c>
      <c r="I7" s="76">
        <v>2</v>
      </c>
      <c r="J7" s="76">
        <v>1</v>
      </c>
      <c r="K7" s="76">
        <v>3</v>
      </c>
      <c r="L7" s="76">
        <v>3</v>
      </c>
      <c r="M7" s="76">
        <v>5</v>
      </c>
      <c r="N7" s="77">
        <f t="shared" ref="N7:N41" si="0">SUM(I7:M7)</f>
        <v>14</v>
      </c>
    </row>
    <row r="8" spans="1:17" ht="126" customHeight="1" thickBot="1" x14ac:dyDescent="0.3">
      <c r="A8" s="144"/>
      <c r="B8" s="134" t="s">
        <v>119</v>
      </c>
      <c r="C8" s="135"/>
      <c r="D8" s="135"/>
      <c r="E8" s="135"/>
      <c r="F8" s="136"/>
      <c r="G8" s="75" t="s">
        <v>213</v>
      </c>
      <c r="H8" s="75" t="s">
        <v>174</v>
      </c>
      <c r="I8" s="78">
        <v>1</v>
      </c>
      <c r="J8" s="78">
        <v>1</v>
      </c>
      <c r="K8" s="78">
        <v>3</v>
      </c>
      <c r="L8" s="78">
        <v>2</v>
      </c>
      <c r="M8" s="78">
        <v>4</v>
      </c>
      <c r="N8" s="77">
        <f t="shared" si="0"/>
        <v>11</v>
      </c>
    </row>
    <row r="9" spans="1:17" ht="34.5" customHeight="1" thickBot="1" x14ac:dyDescent="0.3">
      <c r="A9" s="144"/>
      <c r="B9" s="134" t="s">
        <v>120</v>
      </c>
      <c r="C9" s="135"/>
      <c r="D9" s="135"/>
      <c r="E9" s="135"/>
      <c r="F9" s="136"/>
      <c r="G9" s="75" t="s">
        <v>150</v>
      </c>
      <c r="H9" s="79" t="s">
        <v>164</v>
      </c>
      <c r="I9" s="78">
        <v>3</v>
      </c>
      <c r="J9" s="78">
        <v>1</v>
      </c>
      <c r="K9" s="78">
        <v>4</v>
      </c>
      <c r="L9" s="78">
        <v>5</v>
      </c>
      <c r="M9" s="78">
        <v>5</v>
      </c>
      <c r="N9" s="80">
        <f t="shared" si="0"/>
        <v>18</v>
      </c>
    </row>
    <row r="10" spans="1:17" ht="96" customHeight="1" thickBot="1" x14ac:dyDescent="0.3">
      <c r="A10" s="144"/>
      <c r="B10" s="134" t="s">
        <v>98</v>
      </c>
      <c r="C10" s="135"/>
      <c r="D10" s="135"/>
      <c r="E10" s="135"/>
      <c r="F10" s="136"/>
      <c r="G10" s="75" t="s">
        <v>122</v>
      </c>
      <c r="H10" s="75" t="s">
        <v>165</v>
      </c>
      <c r="I10" s="78">
        <v>1</v>
      </c>
      <c r="J10" s="78">
        <v>1</v>
      </c>
      <c r="K10" s="78">
        <v>4</v>
      </c>
      <c r="L10" s="78">
        <v>2</v>
      </c>
      <c r="M10" s="78">
        <v>3</v>
      </c>
      <c r="N10" s="77">
        <f t="shared" si="0"/>
        <v>11</v>
      </c>
    </row>
    <row r="11" spans="1:17" ht="126" customHeight="1" thickBot="1" x14ac:dyDescent="0.3">
      <c r="A11" s="144"/>
      <c r="B11" s="134" t="s">
        <v>96</v>
      </c>
      <c r="C11" s="135"/>
      <c r="D11" s="135"/>
      <c r="E11" s="135"/>
      <c r="F11" s="136"/>
      <c r="G11" s="75" t="s">
        <v>182</v>
      </c>
      <c r="H11" s="75" t="s">
        <v>162</v>
      </c>
      <c r="I11" s="78">
        <v>4</v>
      </c>
      <c r="J11" s="78">
        <v>3</v>
      </c>
      <c r="K11" s="78">
        <v>4</v>
      </c>
      <c r="L11" s="78">
        <v>3</v>
      </c>
      <c r="M11" s="78">
        <v>5</v>
      </c>
      <c r="N11" s="80">
        <f t="shared" si="0"/>
        <v>19</v>
      </c>
    </row>
    <row r="12" spans="1:17" ht="97.2" customHeight="1" thickBot="1" x14ac:dyDescent="0.3">
      <c r="A12" s="144"/>
      <c r="B12" s="134" t="s">
        <v>103</v>
      </c>
      <c r="C12" s="135"/>
      <c r="D12" s="135"/>
      <c r="E12" s="135"/>
      <c r="F12" s="136"/>
      <c r="G12" s="75" t="s">
        <v>123</v>
      </c>
      <c r="H12" s="75" t="s">
        <v>152</v>
      </c>
      <c r="I12" s="78">
        <v>5</v>
      </c>
      <c r="J12" s="78">
        <v>4</v>
      </c>
      <c r="K12" s="78">
        <v>4</v>
      </c>
      <c r="L12" s="78">
        <v>4</v>
      </c>
      <c r="M12" s="78">
        <v>5</v>
      </c>
      <c r="N12" s="80">
        <f t="shared" si="0"/>
        <v>22</v>
      </c>
    </row>
    <row r="13" spans="1:17" ht="84.6" customHeight="1" thickBot="1" x14ac:dyDescent="0.3">
      <c r="A13" s="144"/>
      <c r="B13" s="134" t="s">
        <v>146</v>
      </c>
      <c r="C13" s="135"/>
      <c r="D13" s="135"/>
      <c r="E13" s="135"/>
      <c r="F13" s="136"/>
      <c r="G13" s="75" t="s">
        <v>125</v>
      </c>
      <c r="H13" s="75" t="s">
        <v>163</v>
      </c>
      <c r="I13" s="78">
        <v>3</v>
      </c>
      <c r="J13" s="78">
        <v>2</v>
      </c>
      <c r="K13" s="78">
        <v>4</v>
      </c>
      <c r="L13" s="78">
        <v>4</v>
      </c>
      <c r="M13" s="78">
        <v>5</v>
      </c>
      <c r="N13" s="80">
        <f t="shared" si="0"/>
        <v>18</v>
      </c>
    </row>
    <row r="14" spans="1:17" ht="37.799999999999997" customHeight="1" thickBot="1" x14ac:dyDescent="0.3">
      <c r="A14" s="144"/>
      <c r="B14" s="73"/>
      <c r="C14" s="74"/>
      <c r="D14" s="74" t="s">
        <v>121</v>
      </c>
      <c r="E14" s="81"/>
      <c r="F14" s="82"/>
      <c r="G14" s="75" t="s">
        <v>125</v>
      </c>
      <c r="H14" s="79" t="s">
        <v>124</v>
      </c>
      <c r="I14" s="78">
        <v>2</v>
      </c>
      <c r="J14" s="78">
        <v>4</v>
      </c>
      <c r="K14" s="78">
        <v>3</v>
      </c>
      <c r="L14" s="78">
        <v>3</v>
      </c>
      <c r="M14" s="78">
        <v>3</v>
      </c>
      <c r="N14" s="72">
        <f t="shared" si="0"/>
        <v>15</v>
      </c>
    </row>
    <row r="15" spans="1:17" ht="51.75" customHeight="1" thickBot="1" x14ac:dyDescent="0.3">
      <c r="A15" s="144"/>
      <c r="B15" s="180" t="s">
        <v>108</v>
      </c>
      <c r="C15" s="181"/>
      <c r="D15" s="181"/>
      <c r="E15" s="181"/>
      <c r="F15" s="182"/>
      <c r="G15" s="83" t="s">
        <v>125</v>
      </c>
      <c r="H15" s="83" t="s">
        <v>153</v>
      </c>
      <c r="I15" s="84">
        <v>2</v>
      </c>
      <c r="J15" s="84">
        <v>1</v>
      </c>
      <c r="K15" s="84">
        <v>2</v>
      </c>
      <c r="L15" s="84">
        <v>4</v>
      </c>
      <c r="M15" s="84">
        <v>4</v>
      </c>
      <c r="N15" s="77">
        <f t="shared" si="0"/>
        <v>13</v>
      </c>
    </row>
    <row r="16" spans="1:17" ht="44.25" customHeight="1" thickBot="1" x14ac:dyDescent="0.3">
      <c r="A16" s="151" t="s">
        <v>112</v>
      </c>
      <c r="B16" s="145" t="s">
        <v>95</v>
      </c>
      <c r="C16" s="146"/>
      <c r="D16" s="146"/>
      <c r="E16" s="146"/>
      <c r="F16" s="147"/>
      <c r="G16" s="85" t="s">
        <v>167</v>
      </c>
      <c r="H16" s="85" t="s">
        <v>168</v>
      </c>
      <c r="I16" s="86">
        <v>1</v>
      </c>
      <c r="J16" s="86">
        <v>1</v>
      </c>
      <c r="K16" s="86">
        <v>3</v>
      </c>
      <c r="L16" s="86">
        <v>3</v>
      </c>
      <c r="M16" s="86">
        <v>4</v>
      </c>
      <c r="N16" s="77">
        <f t="shared" si="0"/>
        <v>12</v>
      </c>
    </row>
    <row r="17" spans="1:14" ht="54" customHeight="1" thickBot="1" x14ac:dyDescent="0.3">
      <c r="A17" s="152"/>
      <c r="B17" s="177" t="s">
        <v>105</v>
      </c>
      <c r="C17" s="178"/>
      <c r="D17" s="178"/>
      <c r="E17" s="178"/>
      <c r="F17" s="179"/>
      <c r="G17" s="87" t="s">
        <v>126</v>
      </c>
      <c r="H17" s="87" t="s">
        <v>169</v>
      </c>
      <c r="I17" s="88">
        <v>3</v>
      </c>
      <c r="J17" s="88">
        <v>1</v>
      </c>
      <c r="K17" s="88">
        <v>3</v>
      </c>
      <c r="L17" s="88">
        <v>4</v>
      </c>
      <c r="M17" s="88">
        <v>4</v>
      </c>
      <c r="N17" s="72">
        <f t="shared" si="0"/>
        <v>15</v>
      </c>
    </row>
    <row r="18" spans="1:14" ht="54.75" customHeight="1" thickBot="1" x14ac:dyDescent="0.3">
      <c r="A18" s="152"/>
      <c r="B18" s="177" t="s">
        <v>97</v>
      </c>
      <c r="C18" s="178"/>
      <c r="D18" s="178"/>
      <c r="E18" s="178"/>
      <c r="F18" s="179"/>
      <c r="G18" s="87" t="s">
        <v>170</v>
      </c>
      <c r="H18" s="87" t="s">
        <v>171</v>
      </c>
      <c r="I18" s="88">
        <v>2</v>
      </c>
      <c r="J18" s="88">
        <v>1</v>
      </c>
      <c r="K18" s="88">
        <v>2</v>
      </c>
      <c r="L18" s="88">
        <v>3</v>
      </c>
      <c r="M18" s="88">
        <v>4</v>
      </c>
      <c r="N18" s="77">
        <f t="shared" si="0"/>
        <v>12</v>
      </c>
    </row>
    <row r="19" spans="1:14" ht="52.5" customHeight="1" thickBot="1" x14ac:dyDescent="0.3">
      <c r="A19" s="152"/>
      <c r="B19" s="177" t="s">
        <v>98</v>
      </c>
      <c r="C19" s="178"/>
      <c r="D19" s="178"/>
      <c r="E19" s="178"/>
      <c r="F19" s="179"/>
      <c r="G19" s="87" t="s">
        <v>129</v>
      </c>
      <c r="H19" s="87" t="s">
        <v>172</v>
      </c>
      <c r="I19" s="88">
        <v>1</v>
      </c>
      <c r="J19" s="88">
        <v>1</v>
      </c>
      <c r="K19" s="88">
        <v>2</v>
      </c>
      <c r="L19" s="88">
        <v>3</v>
      </c>
      <c r="M19" s="88">
        <v>4</v>
      </c>
      <c r="N19" s="77">
        <f t="shared" si="0"/>
        <v>11</v>
      </c>
    </row>
    <row r="20" spans="1:14" ht="34.5" customHeight="1" thickBot="1" x14ac:dyDescent="0.3">
      <c r="A20" s="152"/>
      <c r="B20" s="177" t="s">
        <v>96</v>
      </c>
      <c r="C20" s="178"/>
      <c r="D20" s="178"/>
      <c r="E20" s="178"/>
      <c r="F20" s="179"/>
      <c r="G20" s="87" t="s">
        <v>130</v>
      </c>
      <c r="H20" s="87" t="s">
        <v>173</v>
      </c>
      <c r="I20" s="88">
        <v>4</v>
      </c>
      <c r="J20" s="88">
        <v>2</v>
      </c>
      <c r="K20" s="88">
        <v>4</v>
      </c>
      <c r="L20" s="88">
        <v>3</v>
      </c>
      <c r="M20" s="88">
        <v>4</v>
      </c>
      <c r="N20" s="72">
        <f t="shared" si="0"/>
        <v>17</v>
      </c>
    </row>
    <row r="21" spans="1:14" ht="57" customHeight="1" thickBot="1" x14ac:dyDescent="0.3">
      <c r="A21" s="152"/>
      <c r="B21" s="177" t="s">
        <v>103</v>
      </c>
      <c r="C21" s="178"/>
      <c r="D21" s="178"/>
      <c r="E21" s="178"/>
      <c r="F21" s="179"/>
      <c r="G21" s="87" t="s">
        <v>131</v>
      </c>
      <c r="H21" s="87" t="s">
        <v>128</v>
      </c>
      <c r="I21" s="88">
        <v>3</v>
      </c>
      <c r="J21" s="88">
        <v>1</v>
      </c>
      <c r="K21" s="88">
        <v>3</v>
      </c>
      <c r="L21" s="88">
        <v>2</v>
      </c>
      <c r="M21" s="88">
        <v>4</v>
      </c>
      <c r="N21" s="77">
        <f t="shared" si="0"/>
        <v>13</v>
      </c>
    </row>
    <row r="22" spans="1:14" ht="34.5" customHeight="1" thickBot="1" x14ac:dyDescent="0.3">
      <c r="A22" s="152"/>
      <c r="B22" s="183" t="s">
        <v>104</v>
      </c>
      <c r="C22" s="184"/>
      <c r="D22" s="184"/>
      <c r="E22" s="184"/>
      <c r="F22" s="185"/>
      <c r="G22" s="89" t="s">
        <v>125</v>
      </c>
      <c r="H22" s="89" t="s">
        <v>132</v>
      </c>
      <c r="I22" s="90">
        <v>4</v>
      </c>
      <c r="J22" s="90">
        <v>2</v>
      </c>
      <c r="K22" s="90">
        <v>4</v>
      </c>
      <c r="L22" s="90">
        <v>4</v>
      </c>
      <c r="M22" s="90">
        <v>4</v>
      </c>
      <c r="N22" s="80">
        <f t="shared" si="0"/>
        <v>18</v>
      </c>
    </row>
    <row r="23" spans="1:14" ht="267" customHeight="1" thickBot="1" x14ac:dyDescent="0.3">
      <c r="A23" s="122" t="s">
        <v>113</v>
      </c>
      <c r="B23" s="148" t="s">
        <v>105</v>
      </c>
      <c r="C23" s="149"/>
      <c r="D23" s="149"/>
      <c r="E23" s="149"/>
      <c r="F23" s="150"/>
      <c r="G23" s="91" t="s">
        <v>175</v>
      </c>
      <c r="H23" s="91" t="s">
        <v>214</v>
      </c>
      <c r="I23" s="92">
        <v>5</v>
      </c>
      <c r="J23" s="92">
        <v>1</v>
      </c>
      <c r="K23" s="92">
        <v>5</v>
      </c>
      <c r="L23" s="92">
        <v>5</v>
      </c>
      <c r="M23" s="92">
        <v>4</v>
      </c>
      <c r="N23" s="80">
        <f>SUM(I23:M23)</f>
        <v>20</v>
      </c>
    </row>
    <row r="24" spans="1:14" ht="160.5" customHeight="1" thickBot="1" x14ac:dyDescent="0.3">
      <c r="A24" s="123"/>
      <c r="B24" s="140" t="s">
        <v>189</v>
      </c>
      <c r="C24" s="141"/>
      <c r="D24" s="141"/>
      <c r="E24" s="141"/>
      <c r="F24" s="142"/>
      <c r="G24" s="93" t="s">
        <v>178</v>
      </c>
      <c r="H24" s="93" t="s">
        <v>218</v>
      </c>
      <c r="I24" s="94">
        <v>3</v>
      </c>
      <c r="J24" s="94">
        <v>2</v>
      </c>
      <c r="K24" s="94">
        <v>3</v>
      </c>
      <c r="L24" s="94">
        <v>4</v>
      </c>
      <c r="M24" s="94">
        <v>5</v>
      </c>
      <c r="N24" s="72">
        <f>SUM(I24:M24)</f>
        <v>17</v>
      </c>
    </row>
    <row r="25" spans="1:14" ht="62.25" customHeight="1" thickBot="1" x14ac:dyDescent="0.3">
      <c r="A25" s="123"/>
      <c r="B25" s="140" t="s">
        <v>190</v>
      </c>
      <c r="C25" s="141"/>
      <c r="D25" s="141"/>
      <c r="E25" s="141"/>
      <c r="F25" s="142"/>
      <c r="G25" s="93" t="s">
        <v>133</v>
      </c>
      <c r="H25" s="93" t="s">
        <v>193</v>
      </c>
      <c r="I25" s="94">
        <v>3</v>
      </c>
      <c r="J25" s="94">
        <v>3</v>
      </c>
      <c r="K25" s="94">
        <v>3</v>
      </c>
      <c r="L25" s="94">
        <v>2</v>
      </c>
      <c r="M25" s="94">
        <v>3</v>
      </c>
      <c r="N25" s="77">
        <f t="shared" si="0"/>
        <v>14</v>
      </c>
    </row>
    <row r="26" spans="1:14" ht="71.25" customHeight="1" thickBot="1" x14ac:dyDescent="0.3">
      <c r="A26" s="123"/>
      <c r="B26" s="140" t="s">
        <v>139</v>
      </c>
      <c r="C26" s="141"/>
      <c r="D26" s="141"/>
      <c r="E26" s="141"/>
      <c r="F26" s="142"/>
      <c r="G26" s="93" t="s">
        <v>127</v>
      </c>
      <c r="H26" s="93" t="s">
        <v>215</v>
      </c>
      <c r="I26" s="94">
        <v>4</v>
      </c>
      <c r="J26" s="94">
        <v>1</v>
      </c>
      <c r="K26" s="94">
        <v>4</v>
      </c>
      <c r="L26" s="94">
        <v>4</v>
      </c>
      <c r="M26" s="94">
        <v>4</v>
      </c>
      <c r="N26" s="72">
        <f>SUM(I26:M26)</f>
        <v>17</v>
      </c>
    </row>
    <row r="27" spans="1:14" ht="78" customHeight="1" thickBot="1" x14ac:dyDescent="0.3">
      <c r="A27" s="123"/>
      <c r="B27" s="137" t="s">
        <v>219</v>
      </c>
      <c r="C27" s="138"/>
      <c r="D27" s="138"/>
      <c r="E27" s="138"/>
      <c r="F27" s="139"/>
      <c r="G27" s="95" t="s">
        <v>137</v>
      </c>
      <c r="H27" s="95" t="s">
        <v>179</v>
      </c>
      <c r="I27" s="96">
        <v>2</v>
      </c>
      <c r="J27" s="96">
        <v>1</v>
      </c>
      <c r="K27" s="96">
        <v>2</v>
      </c>
      <c r="L27" s="96">
        <v>2</v>
      </c>
      <c r="M27" s="96">
        <v>2</v>
      </c>
      <c r="N27" s="77">
        <f>SUM(I27:M27)</f>
        <v>9</v>
      </c>
    </row>
    <row r="28" spans="1:14" ht="129" customHeight="1" thickBot="1" x14ac:dyDescent="0.3">
      <c r="A28" s="123"/>
      <c r="B28" s="140" t="s">
        <v>198</v>
      </c>
      <c r="C28" s="141"/>
      <c r="D28" s="141"/>
      <c r="E28" s="141"/>
      <c r="F28" s="142"/>
      <c r="G28" s="93" t="s">
        <v>176</v>
      </c>
      <c r="H28" s="93" t="s">
        <v>135</v>
      </c>
      <c r="I28" s="94">
        <v>5</v>
      </c>
      <c r="J28" s="94">
        <v>5</v>
      </c>
      <c r="K28" s="94">
        <v>5</v>
      </c>
      <c r="L28" s="94">
        <v>4</v>
      </c>
      <c r="M28" s="94">
        <v>4</v>
      </c>
      <c r="N28" s="80">
        <f t="shared" ref="N28" si="1">SUM(I28:M28)</f>
        <v>23</v>
      </c>
    </row>
    <row r="29" spans="1:14" ht="81.75" customHeight="1" thickBot="1" x14ac:dyDescent="0.3">
      <c r="A29" s="123"/>
      <c r="B29" s="140" t="s">
        <v>195</v>
      </c>
      <c r="C29" s="141"/>
      <c r="D29" s="141"/>
      <c r="E29" s="141"/>
      <c r="F29" s="142"/>
      <c r="G29" s="93" t="s">
        <v>177</v>
      </c>
      <c r="H29" s="93" t="s">
        <v>136</v>
      </c>
      <c r="I29" s="94">
        <v>3</v>
      </c>
      <c r="J29" s="94">
        <v>2</v>
      </c>
      <c r="K29" s="94">
        <v>3</v>
      </c>
      <c r="L29" s="94">
        <v>3</v>
      </c>
      <c r="M29" s="94">
        <v>3</v>
      </c>
      <c r="N29" s="77">
        <f t="shared" si="0"/>
        <v>14</v>
      </c>
    </row>
    <row r="30" spans="1:14" ht="76.8" customHeight="1" thickBot="1" x14ac:dyDescent="0.3">
      <c r="A30" s="123"/>
      <c r="B30" s="140" t="s">
        <v>196</v>
      </c>
      <c r="C30" s="141"/>
      <c r="D30" s="141"/>
      <c r="E30" s="141"/>
      <c r="F30" s="142"/>
      <c r="G30" s="93" t="s">
        <v>134</v>
      </c>
      <c r="H30" s="93" t="s">
        <v>216</v>
      </c>
      <c r="I30" s="94">
        <v>4</v>
      </c>
      <c r="J30" s="94">
        <v>3</v>
      </c>
      <c r="K30" s="94">
        <v>3</v>
      </c>
      <c r="L30" s="94">
        <v>2</v>
      </c>
      <c r="M30" s="94">
        <v>2</v>
      </c>
      <c r="N30" s="77">
        <f t="shared" si="0"/>
        <v>14</v>
      </c>
    </row>
    <row r="31" spans="1:14" ht="40.799999999999997" customHeight="1" thickBot="1" x14ac:dyDescent="0.3">
      <c r="A31" s="124"/>
      <c r="B31" s="140" t="s">
        <v>197</v>
      </c>
      <c r="C31" s="141"/>
      <c r="D31" s="141"/>
      <c r="E31" s="141"/>
      <c r="F31" s="142"/>
      <c r="G31" s="93" t="s">
        <v>142</v>
      </c>
      <c r="H31" s="93" t="s">
        <v>217</v>
      </c>
      <c r="I31" s="94">
        <v>5</v>
      </c>
      <c r="J31" s="94">
        <v>5</v>
      </c>
      <c r="K31" s="94">
        <v>4</v>
      </c>
      <c r="L31" s="94">
        <v>4</v>
      </c>
      <c r="M31" s="94">
        <v>5</v>
      </c>
      <c r="N31" s="80">
        <f>SUM(I31:M31)</f>
        <v>23</v>
      </c>
    </row>
    <row r="32" spans="1:14" ht="32.4" customHeight="1" thickBot="1" x14ac:dyDescent="0.3">
      <c r="A32" s="122" t="s">
        <v>147</v>
      </c>
      <c r="B32" s="131" t="str">
        <f>'[2]PARTES INTERESADAS  POR SISTEMA'!B33</f>
        <v>CIUDADANO</v>
      </c>
      <c r="C32" s="132"/>
      <c r="D32" s="132"/>
      <c r="E32" s="132"/>
      <c r="F32" s="133"/>
      <c r="G32" s="171" t="s">
        <v>181</v>
      </c>
      <c r="H32" s="174" t="s">
        <v>155</v>
      </c>
      <c r="I32" s="97">
        <v>3</v>
      </c>
      <c r="J32" s="98">
        <v>1</v>
      </c>
      <c r="K32" s="98">
        <v>3</v>
      </c>
      <c r="L32" s="98">
        <v>4</v>
      </c>
      <c r="M32" s="98">
        <v>5</v>
      </c>
      <c r="N32" s="72">
        <f t="shared" si="0"/>
        <v>16</v>
      </c>
    </row>
    <row r="33" spans="1:14" ht="36" customHeight="1" thickBot="1" x14ac:dyDescent="0.3">
      <c r="A33" s="123"/>
      <c r="B33" s="125" t="str">
        <f>'[2]PARTES INTERESADAS  POR SISTEMA'!B34</f>
        <v>SERVIDORES PÚBLICOS</v>
      </c>
      <c r="C33" s="126"/>
      <c r="D33" s="126"/>
      <c r="E33" s="126"/>
      <c r="F33" s="127"/>
      <c r="G33" s="172"/>
      <c r="H33" s="175"/>
      <c r="I33" s="97">
        <v>4</v>
      </c>
      <c r="J33" s="98">
        <v>4</v>
      </c>
      <c r="K33" s="98">
        <v>5</v>
      </c>
      <c r="L33" s="98">
        <v>5</v>
      </c>
      <c r="M33" s="98">
        <v>5</v>
      </c>
      <c r="N33" s="80">
        <f t="shared" si="0"/>
        <v>23</v>
      </c>
    </row>
    <row r="34" spans="1:14" ht="44.4" customHeight="1" thickBot="1" x14ac:dyDescent="0.3">
      <c r="A34" s="123"/>
      <c r="B34" s="125" t="str">
        <f>'[2]PARTES INTERESADAS  POR SISTEMA'!B35</f>
        <v>CONTRATISTAS</v>
      </c>
      <c r="C34" s="126"/>
      <c r="D34" s="126"/>
      <c r="E34" s="126"/>
      <c r="F34" s="127"/>
      <c r="G34" s="172"/>
      <c r="H34" s="175"/>
      <c r="I34" s="97">
        <v>4</v>
      </c>
      <c r="J34" s="98">
        <v>2</v>
      </c>
      <c r="K34" s="98">
        <v>3</v>
      </c>
      <c r="L34" s="98">
        <v>4</v>
      </c>
      <c r="M34" s="98">
        <v>4</v>
      </c>
      <c r="N34" s="72">
        <f t="shared" si="0"/>
        <v>17</v>
      </c>
    </row>
    <row r="35" spans="1:14" ht="33.6" customHeight="1" thickBot="1" x14ac:dyDescent="0.3">
      <c r="A35" s="123"/>
      <c r="B35" s="125" t="str">
        <f>'[2]PARTES INTERESADAS  POR SISTEMA'!B36</f>
        <v>ENTIDADES PÚBLICAS</v>
      </c>
      <c r="C35" s="126"/>
      <c r="D35" s="126"/>
      <c r="E35" s="126"/>
      <c r="F35" s="127"/>
      <c r="G35" s="172"/>
      <c r="H35" s="175"/>
      <c r="I35" s="97">
        <v>4</v>
      </c>
      <c r="J35" s="98">
        <v>3</v>
      </c>
      <c r="K35" s="98">
        <v>5</v>
      </c>
      <c r="L35" s="98">
        <v>5</v>
      </c>
      <c r="M35" s="98">
        <v>5</v>
      </c>
      <c r="N35" s="80">
        <f t="shared" si="0"/>
        <v>22</v>
      </c>
    </row>
    <row r="36" spans="1:14" ht="37.200000000000003" customHeight="1" thickBot="1" x14ac:dyDescent="0.3">
      <c r="A36" s="123"/>
      <c r="B36" s="125" t="str">
        <f>'[2]PARTES INTERESADAS  POR SISTEMA'!B37</f>
        <v>PROVEEDORES</v>
      </c>
      <c r="C36" s="126"/>
      <c r="D36" s="126"/>
      <c r="E36" s="126"/>
      <c r="F36" s="127"/>
      <c r="G36" s="172"/>
      <c r="H36" s="175"/>
      <c r="I36" s="97">
        <v>2</v>
      </c>
      <c r="J36" s="98">
        <v>2</v>
      </c>
      <c r="K36" s="98">
        <v>2</v>
      </c>
      <c r="L36" s="98">
        <v>3</v>
      </c>
      <c r="M36" s="98">
        <v>4</v>
      </c>
      <c r="N36" s="77">
        <f t="shared" si="0"/>
        <v>13</v>
      </c>
    </row>
    <row r="37" spans="1:14" ht="35.4" customHeight="1" thickBot="1" x14ac:dyDescent="0.3">
      <c r="A37" s="123"/>
      <c r="B37" s="125" t="str">
        <f>'[2]PARTES INTERESADAS  POR SISTEMA'!B38</f>
        <v>ENTES DE CONTROL</v>
      </c>
      <c r="C37" s="126"/>
      <c r="D37" s="126"/>
      <c r="E37" s="126"/>
      <c r="F37" s="127"/>
      <c r="G37" s="172"/>
      <c r="H37" s="175"/>
      <c r="I37" s="97">
        <v>3</v>
      </c>
      <c r="J37" s="98">
        <v>3</v>
      </c>
      <c r="K37" s="98">
        <v>3</v>
      </c>
      <c r="L37" s="98">
        <v>4</v>
      </c>
      <c r="M37" s="98">
        <v>4</v>
      </c>
      <c r="N37" s="72">
        <f t="shared" si="0"/>
        <v>17</v>
      </c>
    </row>
    <row r="38" spans="1:14" ht="37.200000000000003" customHeight="1" thickBot="1" x14ac:dyDescent="0.3">
      <c r="A38" s="123"/>
      <c r="B38" s="125" t="str">
        <f>'[2]PARTES INTERESADAS  POR SISTEMA'!B39</f>
        <v>ENTES DE REGULACIÓN</v>
      </c>
      <c r="C38" s="126"/>
      <c r="D38" s="126"/>
      <c r="E38" s="126"/>
      <c r="F38" s="127"/>
      <c r="G38" s="172"/>
      <c r="H38" s="175"/>
      <c r="I38" s="97">
        <v>5</v>
      </c>
      <c r="J38" s="98">
        <v>3</v>
      </c>
      <c r="K38" s="98">
        <v>4</v>
      </c>
      <c r="L38" s="98">
        <v>5</v>
      </c>
      <c r="M38" s="98">
        <v>5</v>
      </c>
      <c r="N38" s="80">
        <f t="shared" si="0"/>
        <v>22</v>
      </c>
    </row>
    <row r="39" spans="1:14" ht="42" customHeight="1" thickBot="1" x14ac:dyDescent="0.3">
      <c r="A39" s="123"/>
      <c r="B39" s="125" t="str">
        <f>'[2]PARTES INTERESADAS  POR SISTEMA'!B40</f>
        <v>ENTES DE CERTIFICACIÓN</v>
      </c>
      <c r="C39" s="126"/>
      <c r="D39" s="126"/>
      <c r="E39" s="126"/>
      <c r="F39" s="127"/>
      <c r="G39" s="172"/>
      <c r="H39" s="175"/>
      <c r="I39" s="97">
        <v>5</v>
      </c>
      <c r="J39" s="98">
        <v>3</v>
      </c>
      <c r="K39" s="98">
        <v>4</v>
      </c>
      <c r="L39" s="98">
        <v>4</v>
      </c>
      <c r="M39" s="98">
        <v>4</v>
      </c>
      <c r="N39" s="80">
        <f t="shared" si="0"/>
        <v>20</v>
      </c>
    </row>
    <row r="40" spans="1:14" ht="42.6" customHeight="1" thickBot="1" x14ac:dyDescent="0.3">
      <c r="A40" s="123"/>
      <c r="B40" s="125" t="str">
        <f>'[2]PARTES INTERESADAS  POR SISTEMA'!B41</f>
        <v>ORGANISMOS MULTILATERALES</v>
      </c>
      <c r="C40" s="126"/>
      <c r="D40" s="126"/>
      <c r="E40" s="126"/>
      <c r="F40" s="127"/>
      <c r="G40" s="172"/>
      <c r="H40" s="175"/>
      <c r="I40" s="97">
        <v>5</v>
      </c>
      <c r="J40" s="98">
        <v>3</v>
      </c>
      <c r="K40" s="98">
        <v>4</v>
      </c>
      <c r="L40" s="98">
        <v>4</v>
      </c>
      <c r="M40" s="98">
        <v>4</v>
      </c>
      <c r="N40" s="80">
        <f t="shared" si="0"/>
        <v>20</v>
      </c>
    </row>
    <row r="41" spans="1:14" ht="43.8" customHeight="1" thickBot="1" x14ac:dyDescent="0.3">
      <c r="A41" s="124"/>
      <c r="B41" s="128" t="str">
        <f>'[2]PARTES INTERESADAS  POR SISTEMA'!B42</f>
        <v>ACADEMIA</v>
      </c>
      <c r="C41" s="129"/>
      <c r="D41" s="129"/>
      <c r="E41" s="129"/>
      <c r="F41" s="130"/>
      <c r="G41" s="173"/>
      <c r="H41" s="176"/>
      <c r="I41" s="99">
        <v>3</v>
      </c>
      <c r="J41" s="100">
        <v>2</v>
      </c>
      <c r="K41" s="100">
        <v>1</v>
      </c>
      <c r="L41" s="100">
        <v>2</v>
      </c>
      <c r="M41" s="100">
        <v>4</v>
      </c>
      <c r="N41" s="77">
        <f t="shared" si="0"/>
        <v>12</v>
      </c>
    </row>
    <row r="42" spans="1:14" x14ac:dyDescent="0.25">
      <c r="I42" s="63"/>
    </row>
    <row r="43" spans="1:14" x14ac:dyDescent="0.25">
      <c r="A43" s="101" t="s">
        <v>166</v>
      </c>
      <c r="I43" s="63"/>
    </row>
    <row r="44" spans="1:14" x14ac:dyDescent="0.25">
      <c r="I44" s="63"/>
    </row>
    <row r="45" spans="1:14" x14ac:dyDescent="0.25">
      <c r="B45" s="102" t="s">
        <v>117</v>
      </c>
      <c r="D45" s="103"/>
      <c r="I45" s="63"/>
    </row>
    <row r="46" spans="1:14" x14ac:dyDescent="0.25">
      <c r="B46" s="102" t="s">
        <v>118</v>
      </c>
      <c r="I46" s="63"/>
    </row>
    <row r="47" spans="1:14" x14ac:dyDescent="0.25">
      <c r="I47" s="63"/>
    </row>
    <row r="48" spans="1:14" x14ac:dyDescent="0.25">
      <c r="I48" s="63"/>
    </row>
    <row r="49" spans="2:9" x14ac:dyDescent="0.25">
      <c r="B49" s="63" t="s">
        <v>90</v>
      </c>
      <c r="C49" s="104"/>
      <c r="D49" s="66" t="s">
        <v>91</v>
      </c>
      <c r="E49" s="66" t="s">
        <v>101</v>
      </c>
      <c r="I49" s="63"/>
    </row>
    <row r="50" spans="2:9" x14ac:dyDescent="0.25">
      <c r="C50" s="105"/>
      <c r="D50" s="66" t="s">
        <v>92</v>
      </c>
      <c r="E50" s="66" t="s">
        <v>100</v>
      </c>
      <c r="I50" s="63"/>
    </row>
    <row r="51" spans="2:9" x14ac:dyDescent="0.25">
      <c r="C51" s="106"/>
      <c r="D51" s="66" t="s">
        <v>93</v>
      </c>
      <c r="E51" s="66" t="s">
        <v>94</v>
      </c>
      <c r="I51" s="63"/>
    </row>
    <row r="52" spans="2:9" x14ac:dyDescent="0.25">
      <c r="I52" s="63"/>
    </row>
    <row r="53" spans="2:9" x14ac:dyDescent="0.25">
      <c r="I53" s="63"/>
    </row>
  </sheetData>
  <mergeCells count="47">
    <mergeCell ref="G32:G41"/>
    <mergeCell ref="H32:H41"/>
    <mergeCell ref="B12:F12"/>
    <mergeCell ref="B17:F17"/>
    <mergeCell ref="B18:F18"/>
    <mergeCell ref="B13:F13"/>
    <mergeCell ref="B15:F15"/>
    <mergeCell ref="B19:F19"/>
    <mergeCell ref="B20:F20"/>
    <mergeCell ref="B21:F21"/>
    <mergeCell ref="B22:F22"/>
    <mergeCell ref="B30:F30"/>
    <mergeCell ref="B31:F31"/>
    <mergeCell ref="A1:A3"/>
    <mergeCell ref="B1:K3"/>
    <mergeCell ref="L1:N1"/>
    <mergeCell ref="L2:N2"/>
    <mergeCell ref="L3:N3"/>
    <mergeCell ref="B5:F5"/>
    <mergeCell ref="B7:F7"/>
    <mergeCell ref="B8:F8"/>
    <mergeCell ref="B9:F9"/>
    <mergeCell ref="B10:F10"/>
    <mergeCell ref="B6:F6"/>
    <mergeCell ref="B11:F11"/>
    <mergeCell ref="B27:F27"/>
    <mergeCell ref="A23:A31"/>
    <mergeCell ref="B25:F25"/>
    <mergeCell ref="B29:F29"/>
    <mergeCell ref="B24:F24"/>
    <mergeCell ref="A6:A15"/>
    <mergeCell ref="B16:F16"/>
    <mergeCell ref="B23:F23"/>
    <mergeCell ref="A16:A22"/>
    <mergeCell ref="B28:F28"/>
    <mergeCell ref="B26:F26"/>
    <mergeCell ref="A32:A41"/>
    <mergeCell ref="B33:F33"/>
    <mergeCell ref="B34:F34"/>
    <mergeCell ref="B35:F35"/>
    <mergeCell ref="B39:F39"/>
    <mergeCell ref="B40:F40"/>
    <mergeCell ref="B41:F41"/>
    <mergeCell ref="B36:F36"/>
    <mergeCell ref="B37:F37"/>
    <mergeCell ref="B38:F38"/>
    <mergeCell ref="B32:F3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30"/>
  <sheetViews>
    <sheetView showGridLines="0" topLeftCell="H1" zoomScale="70" zoomScaleNormal="70" workbookViewId="0">
      <selection activeCell="P6" sqref="P6"/>
    </sheetView>
  </sheetViews>
  <sheetFormatPr baseColWidth="10" defaultColWidth="0" defaultRowHeight="13.8" x14ac:dyDescent="0.25"/>
  <cols>
    <col min="1" max="1" width="50.44140625" style="63" customWidth="1"/>
    <col min="2" max="2" width="33" style="63" customWidth="1"/>
    <col min="3" max="3" width="11.33203125" style="63" customWidth="1"/>
    <col min="4" max="4" width="32.5546875" style="63" customWidth="1"/>
    <col min="5" max="5" width="22.88671875" style="63" customWidth="1"/>
    <col min="6" max="6" width="27.5546875" style="63" bestFit="1" customWidth="1"/>
    <col min="7" max="7" width="88.44140625" style="63" customWidth="1"/>
    <col min="8" max="8" width="28.5546875" style="63" customWidth="1"/>
    <col min="9" max="9" width="12" style="63" customWidth="1"/>
    <col min="10" max="10" width="6.44140625" style="67" customWidth="1"/>
    <col min="11" max="11" width="14.6640625" style="63" customWidth="1"/>
    <col min="12" max="12" width="7.5546875" style="63" customWidth="1"/>
    <col min="13" max="13" width="13.109375" style="63" customWidth="1"/>
    <col min="14" max="14" width="28.44140625" style="63" customWidth="1"/>
    <col min="15" max="15" width="52.6640625" style="63" customWidth="1"/>
    <col min="16" max="16" width="45.88671875" style="63" customWidth="1"/>
    <col min="17" max="17" width="11.44140625" style="63" hidden="1" customWidth="1"/>
    <col min="18" max="18" width="0" style="63" hidden="1" customWidth="1"/>
    <col min="19" max="19" width="11.44140625" style="63" hidden="1" customWidth="1"/>
    <col min="20" max="20" width="0" style="63" hidden="1" customWidth="1"/>
    <col min="21" max="21" width="11.44140625" style="63" hidden="1" customWidth="1"/>
    <col min="22" max="22" width="0" style="63" hidden="1" customWidth="1"/>
    <col min="23" max="23" width="11.44140625" style="63" hidden="1" customWidth="1"/>
    <col min="24" max="24" width="0" style="63" hidden="1" customWidth="1"/>
    <col min="25" max="25" width="11.44140625" style="63" hidden="1" customWidth="1"/>
    <col min="26" max="26" width="0" style="63" hidden="1" customWidth="1"/>
    <col min="27" max="27" width="11.44140625" style="63" hidden="1" customWidth="1"/>
    <col min="28" max="28" width="0" style="63" hidden="1" customWidth="1"/>
    <col min="29" max="16384" width="11.44140625" style="63" hidden="1"/>
  </cols>
  <sheetData>
    <row r="1" spans="1:18" ht="29.4" customHeight="1" x14ac:dyDescent="0.25">
      <c r="A1" s="159"/>
      <c r="B1" s="198" t="s">
        <v>102</v>
      </c>
      <c r="C1" s="198"/>
      <c r="D1" s="198"/>
      <c r="E1" s="198"/>
      <c r="F1" s="198"/>
      <c r="G1" s="198"/>
      <c r="H1" s="198"/>
      <c r="I1" s="198"/>
      <c r="J1" s="198"/>
      <c r="K1" s="198"/>
      <c r="L1" s="198"/>
      <c r="M1" s="196"/>
      <c r="N1" s="196"/>
      <c r="O1" s="107"/>
      <c r="Q1" s="108"/>
      <c r="R1" s="109"/>
    </row>
    <row r="2" spans="1:18" ht="38.4" customHeight="1" x14ac:dyDescent="0.25">
      <c r="A2" s="160"/>
      <c r="B2" s="198"/>
      <c r="C2" s="198"/>
      <c r="D2" s="198"/>
      <c r="E2" s="198"/>
      <c r="F2" s="198"/>
      <c r="G2" s="198"/>
      <c r="H2" s="198"/>
      <c r="I2" s="198"/>
      <c r="J2" s="198"/>
      <c r="K2" s="198"/>
      <c r="L2" s="198"/>
      <c r="M2" s="196" t="s">
        <v>107</v>
      </c>
      <c r="N2" s="196"/>
      <c r="O2" s="107"/>
      <c r="Q2" s="108"/>
      <c r="R2" s="109"/>
    </row>
    <row r="3" spans="1:18" ht="32.4" customHeight="1" x14ac:dyDescent="0.25">
      <c r="A3" s="161"/>
      <c r="B3" s="198"/>
      <c r="C3" s="198"/>
      <c r="D3" s="198"/>
      <c r="E3" s="198"/>
      <c r="F3" s="198"/>
      <c r="G3" s="198"/>
      <c r="H3" s="198"/>
      <c r="I3" s="198"/>
      <c r="J3" s="198"/>
      <c r="K3" s="198"/>
      <c r="L3" s="198"/>
      <c r="M3" s="196" t="s">
        <v>86</v>
      </c>
      <c r="N3" s="196"/>
      <c r="O3" s="107"/>
      <c r="Q3" s="108"/>
      <c r="R3" s="109"/>
    </row>
    <row r="4" spans="1:18" ht="25.95" customHeight="1" x14ac:dyDescent="0.25"/>
    <row r="5" spans="1:18" ht="57" customHeight="1" x14ac:dyDescent="0.25">
      <c r="A5" s="110" t="s">
        <v>85</v>
      </c>
      <c r="B5" s="197" t="s">
        <v>140</v>
      </c>
      <c r="C5" s="197"/>
      <c r="D5" s="197"/>
      <c r="E5" s="197"/>
      <c r="F5" s="197"/>
      <c r="G5" s="110" t="s">
        <v>141</v>
      </c>
      <c r="H5" s="197" t="s">
        <v>138</v>
      </c>
      <c r="I5" s="197"/>
      <c r="J5" s="197"/>
      <c r="K5" s="197"/>
      <c r="L5" s="197"/>
      <c r="M5" s="197"/>
      <c r="N5" s="197"/>
      <c r="O5" s="68" t="s">
        <v>156</v>
      </c>
    </row>
    <row r="6" spans="1:18" ht="333.6" customHeight="1" x14ac:dyDescent="0.25">
      <c r="A6" s="111" t="s">
        <v>95</v>
      </c>
      <c r="B6" s="186" t="s">
        <v>191</v>
      </c>
      <c r="C6" s="187"/>
      <c r="D6" s="187"/>
      <c r="E6" s="187"/>
      <c r="F6" s="187"/>
      <c r="G6" s="112" t="s">
        <v>194</v>
      </c>
      <c r="H6" s="188" t="s">
        <v>192</v>
      </c>
      <c r="I6" s="200"/>
      <c r="J6" s="200"/>
      <c r="K6" s="200"/>
      <c r="L6" s="200"/>
      <c r="M6" s="200"/>
      <c r="N6" s="201"/>
      <c r="O6" s="112" t="s">
        <v>160</v>
      </c>
    </row>
    <row r="7" spans="1:18" ht="409.6" customHeight="1" x14ac:dyDescent="0.25">
      <c r="A7" s="78" t="s">
        <v>105</v>
      </c>
      <c r="B7" s="202" t="s">
        <v>185</v>
      </c>
      <c r="C7" s="203"/>
      <c r="D7" s="203"/>
      <c r="E7" s="203"/>
      <c r="F7" s="203"/>
      <c r="G7" s="114" t="s">
        <v>186</v>
      </c>
      <c r="H7" s="199" t="s">
        <v>157</v>
      </c>
      <c r="I7" s="135"/>
      <c r="J7" s="135"/>
      <c r="K7" s="135"/>
      <c r="L7" s="135"/>
      <c r="M7" s="135"/>
      <c r="N7" s="136"/>
      <c r="O7" s="76" t="s">
        <v>158</v>
      </c>
    </row>
    <row r="8" spans="1:18" ht="409.2" customHeight="1" x14ac:dyDescent="0.25">
      <c r="A8" s="115" t="s">
        <v>139</v>
      </c>
      <c r="B8" s="191" t="s">
        <v>188</v>
      </c>
      <c r="C8" s="192"/>
      <c r="D8" s="192"/>
      <c r="E8" s="192"/>
      <c r="F8" s="192"/>
      <c r="G8" s="117" t="s">
        <v>187</v>
      </c>
      <c r="H8" s="206" t="s">
        <v>157</v>
      </c>
      <c r="I8" s="126"/>
      <c r="J8" s="126"/>
      <c r="K8" s="126"/>
      <c r="L8" s="126"/>
      <c r="M8" s="126"/>
      <c r="N8" s="127"/>
      <c r="O8" s="112" t="s">
        <v>158</v>
      </c>
    </row>
    <row r="9" spans="1:18" ht="250.8" customHeight="1" x14ac:dyDescent="0.25">
      <c r="A9" s="111" t="s">
        <v>96</v>
      </c>
      <c r="B9" s="186" t="s">
        <v>183</v>
      </c>
      <c r="C9" s="187"/>
      <c r="D9" s="187"/>
      <c r="E9" s="187"/>
      <c r="F9" s="187"/>
      <c r="G9" s="113" t="s">
        <v>184</v>
      </c>
      <c r="H9" s="188" t="str">
        <f>$H$8</f>
        <v xml:space="preserve">CALIDAD
MEDIOAMBIENTE
SEGURIDAD Y SALUD EN EL TRABAJO
SEGURIDAD DE LA INFORMACIÓN
</v>
      </c>
      <c r="I9" s="189"/>
      <c r="J9" s="189"/>
      <c r="K9" s="189"/>
      <c r="L9" s="189"/>
      <c r="M9" s="189"/>
      <c r="N9" s="190"/>
      <c r="O9" s="112" t="s">
        <v>159</v>
      </c>
    </row>
    <row r="10" spans="1:18" ht="255" customHeight="1" x14ac:dyDescent="0.25">
      <c r="A10" s="78" t="s">
        <v>206</v>
      </c>
      <c r="B10" s="202" t="s">
        <v>208</v>
      </c>
      <c r="C10" s="203"/>
      <c r="D10" s="203"/>
      <c r="E10" s="203"/>
      <c r="F10" s="203"/>
      <c r="G10" s="114" t="s">
        <v>209</v>
      </c>
      <c r="H10" s="199" t="s">
        <v>207</v>
      </c>
      <c r="I10" s="207"/>
      <c r="J10" s="207"/>
      <c r="K10" s="207"/>
      <c r="L10" s="207"/>
      <c r="M10" s="207"/>
      <c r="N10" s="208"/>
      <c r="O10" s="76" t="s">
        <v>144</v>
      </c>
    </row>
    <row r="11" spans="1:18" ht="307.2" customHeight="1" x14ac:dyDescent="0.25">
      <c r="A11" s="115" t="s">
        <v>103</v>
      </c>
      <c r="B11" s="191" t="s">
        <v>199</v>
      </c>
      <c r="C11" s="192"/>
      <c r="D11" s="192"/>
      <c r="E11" s="192"/>
      <c r="F11" s="192"/>
      <c r="G11" s="118" t="s">
        <v>200</v>
      </c>
      <c r="H11" s="193" t="s">
        <v>161</v>
      </c>
      <c r="I11" s="194"/>
      <c r="J11" s="194"/>
      <c r="K11" s="194"/>
      <c r="L11" s="194"/>
      <c r="M11" s="194"/>
      <c r="N11" s="195"/>
      <c r="O11" s="116" t="s">
        <v>144</v>
      </c>
    </row>
    <row r="12" spans="1:18" ht="216" customHeight="1" x14ac:dyDescent="0.25">
      <c r="A12" s="111" t="s">
        <v>104</v>
      </c>
      <c r="B12" s="186" t="s">
        <v>201</v>
      </c>
      <c r="C12" s="187"/>
      <c r="D12" s="187"/>
      <c r="E12" s="187"/>
      <c r="F12" s="187"/>
      <c r="G12" s="113" t="s">
        <v>202</v>
      </c>
      <c r="H12" s="188" t="s">
        <v>192</v>
      </c>
      <c r="I12" s="189"/>
      <c r="J12" s="189"/>
      <c r="K12" s="189"/>
      <c r="L12" s="189"/>
      <c r="M12" s="189"/>
      <c r="N12" s="190"/>
      <c r="O12" s="112" t="s">
        <v>145</v>
      </c>
    </row>
    <row r="13" spans="1:18" ht="181.8" customHeight="1" x14ac:dyDescent="0.25">
      <c r="A13" s="78" t="s">
        <v>99</v>
      </c>
      <c r="B13" s="202" t="s">
        <v>203</v>
      </c>
      <c r="C13" s="203"/>
      <c r="D13" s="203"/>
      <c r="E13" s="203"/>
      <c r="F13" s="203"/>
      <c r="G13" s="114" t="s">
        <v>205</v>
      </c>
      <c r="H13" s="199" t="s">
        <v>143</v>
      </c>
      <c r="I13" s="135"/>
      <c r="J13" s="135"/>
      <c r="K13" s="135"/>
      <c r="L13" s="135"/>
      <c r="M13" s="135"/>
      <c r="N13" s="136"/>
      <c r="O13" s="76" t="s">
        <v>148</v>
      </c>
    </row>
    <row r="14" spans="1:18" ht="209.4" customHeight="1" x14ac:dyDescent="0.25">
      <c r="A14" s="115" t="s">
        <v>108</v>
      </c>
      <c r="B14" s="193" t="s">
        <v>203</v>
      </c>
      <c r="C14" s="204"/>
      <c r="D14" s="204"/>
      <c r="E14" s="204"/>
      <c r="F14" s="205"/>
      <c r="G14" s="119" t="s">
        <v>204</v>
      </c>
      <c r="H14" s="193" t="s">
        <v>143</v>
      </c>
      <c r="I14" s="204"/>
      <c r="J14" s="204"/>
      <c r="K14" s="204"/>
      <c r="L14" s="204"/>
      <c r="M14" s="204"/>
      <c r="N14" s="205"/>
      <c r="O14" s="116" t="s">
        <v>106</v>
      </c>
    </row>
    <row r="15" spans="1:18" x14ac:dyDescent="0.25">
      <c r="J15" s="63"/>
    </row>
    <row r="16" spans="1:18" x14ac:dyDescent="0.25">
      <c r="A16" s="101" t="s">
        <v>180</v>
      </c>
      <c r="J16" s="63"/>
    </row>
    <row r="17" spans="1:15" x14ac:dyDescent="0.25">
      <c r="J17" s="63"/>
    </row>
    <row r="18" spans="1:15" x14ac:dyDescent="0.25">
      <c r="J18" s="63"/>
    </row>
    <row r="19" spans="1:15" x14ac:dyDescent="0.25">
      <c r="J19" s="63"/>
    </row>
    <row r="20" spans="1:15" x14ac:dyDescent="0.25">
      <c r="J20" s="63"/>
    </row>
    <row r="21" spans="1:15" x14ac:dyDescent="0.25">
      <c r="J21" s="63"/>
    </row>
    <row r="22" spans="1:15" x14ac:dyDescent="0.25">
      <c r="J22" s="63"/>
    </row>
    <row r="23" spans="1:15" x14ac:dyDescent="0.25">
      <c r="J23" s="63"/>
    </row>
    <row r="24" spans="1:15" x14ac:dyDescent="0.25">
      <c r="J24" s="63"/>
    </row>
    <row r="25" spans="1:15" x14ac:dyDescent="0.25">
      <c r="J25" s="63"/>
    </row>
    <row r="26" spans="1:15" x14ac:dyDescent="0.25">
      <c r="J26" s="63"/>
    </row>
    <row r="27" spans="1:15" ht="19.8" x14ac:dyDescent="0.3">
      <c r="A27" s="120"/>
      <c r="B27" s="120"/>
      <c r="C27" s="120"/>
      <c r="D27" s="120"/>
      <c r="E27" s="120"/>
      <c r="F27" s="120"/>
      <c r="G27" s="120"/>
      <c r="H27" s="120"/>
      <c r="I27" s="120"/>
      <c r="J27" s="121"/>
      <c r="K27" s="120"/>
      <c r="L27" s="120"/>
      <c r="M27" s="120"/>
      <c r="N27" s="120"/>
      <c r="O27" s="120"/>
    </row>
    <row r="28" spans="1:15" ht="19.8" x14ac:dyDescent="0.3">
      <c r="A28" s="120"/>
      <c r="B28" s="120"/>
      <c r="C28" s="120"/>
      <c r="D28" s="120"/>
      <c r="E28" s="120"/>
      <c r="F28" s="120"/>
      <c r="G28" s="120"/>
      <c r="H28" s="120"/>
      <c r="I28" s="120"/>
      <c r="J28" s="121"/>
      <c r="K28" s="120"/>
      <c r="L28" s="120"/>
      <c r="M28" s="120"/>
      <c r="N28" s="120"/>
      <c r="O28" s="120"/>
    </row>
    <row r="29" spans="1:15" ht="19.8" x14ac:dyDescent="0.3">
      <c r="A29" s="120"/>
      <c r="B29" s="120"/>
      <c r="C29" s="120"/>
      <c r="D29" s="120"/>
      <c r="E29" s="120"/>
      <c r="F29" s="120"/>
      <c r="G29" s="120"/>
      <c r="H29" s="120"/>
      <c r="I29" s="120"/>
      <c r="J29" s="121"/>
      <c r="K29" s="120"/>
      <c r="L29" s="120"/>
      <c r="M29" s="120"/>
      <c r="N29" s="120"/>
      <c r="O29" s="120"/>
    </row>
    <row r="30" spans="1:15" ht="19.8" x14ac:dyDescent="0.3">
      <c r="A30" s="120"/>
      <c r="B30" s="120"/>
      <c r="C30" s="120"/>
      <c r="D30" s="120"/>
      <c r="E30" s="120"/>
      <c r="F30" s="120"/>
      <c r="G30" s="120"/>
      <c r="H30" s="120"/>
      <c r="I30" s="120"/>
      <c r="J30" s="121"/>
      <c r="K30" s="120"/>
      <c r="L30" s="120"/>
      <c r="M30" s="120"/>
      <c r="N30" s="120"/>
      <c r="O30" s="120"/>
    </row>
  </sheetData>
  <mergeCells count="25">
    <mergeCell ref="B14:F14"/>
    <mergeCell ref="H14:N14"/>
    <mergeCell ref="B8:F8"/>
    <mergeCell ref="H8:N8"/>
    <mergeCell ref="B12:F12"/>
    <mergeCell ref="H12:N12"/>
    <mergeCell ref="B13:F13"/>
    <mergeCell ref="H13:N13"/>
    <mergeCell ref="B10:F10"/>
    <mergeCell ref="H10:N10"/>
    <mergeCell ref="A1:A3"/>
    <mergeCell ref="B9:F9"/>
    <mergeCell ref="H9:N9"/>
    <mergeCell ref="B11:F11"/>
    <mergeCell ref="H11:N11"/>
    <mergeCell ref="M1:N1"/>
    <mergeCell ref="M2:N2"/>
    <mergeCell ref="M3:N3"/>
    <mergeCell ref="B5:F5"/>
    <mergeCell ref="H5:N5"/>
    <mergeCell ref="B1:L3"/>
    <mergeCell ref="H7:N7"/>
    <mergeCell ref="B6:F6"/>
    <mergeCell ref="H6:N6"/>
    <mergeCell ref="B7:F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O26"/>
  <sheetViews>
    <sheetView showGridLines="0" topLeftCell="A4" zoomScale="80" zoomScaleNormal="80" workbookViewId="0">
      <pane ySplit="3000" topLeftCell="A23" activePane="bottomLeft"/>
      <selection activeCell="A4" sqref="A4"/>
      <selection pane="bottomLeft" activeCell="A24" sqref="A24"/>
    </sheetView>
  </sheetViews>
  <sheetFormatPr baseColWidth="10" defaultColWidth="11.44140625" defaultRowHeight="14.4" x14ac:dyDescent="0.3"/>
  <cols>
    <col min="1" max="1" width="1.44140625" customWidth="1"/>
    <col min="2" max="2" width="24.88671875" hidden="1" customWidth="1"/>
    <col min="3" max="3" width="11.109375" bestFit="1" customWidth="1"/>
    <col min="4" max="4" width="19.6640625" customWidth="1"/>
    <col min="5" max="5" width="32" customWidth="1"/>
    <col min="6" max="6" width="25.5546875" customWidth="1"/>
    <col min="7" max="7" width="14.88671875" bestFit="1" customWidth="1"/>
    <col min="8" max="8" width="18.88671875" customWidth="1"/>
    <col min="9" max="9" width="15.5546875" customWidth="1"/>
    <col min="10" max="10" width="15.6640625" customWidth="1"/>
    <col min="11" max="11" width="17.5546875" customWidth="1"/>
    <col min="12" max="12" width="18" customWidth="1"/>
    <col min="13" max="13" width="23.44140625" customWidth="1"/>
    <col min="14" max="14" width="1.5546875" customWidth="1"/>
    <col min="15" max="20" width="11.44140625" customWidth="1"/>
  </cols>
  <sheetData>
    <row r="1" spans="2:15" s="1" customFormat="1" ht="14.25" customHeight="1" x14ac:dyDescent="0.5">
      <c r="C1" s="57"/>
      <c r="D1" s="56"/>
      <c r="E1" s="222" t="s">
        <v>84</v>
      </c>
      <c r="F1" s="223"/>
      <c r="G1" s="223"/>
      <c r="H1" s="223"/>
      <c r="I1" s="223"/>
      <c r="J1" s="223"/>
      <c r="K1" s="224"/>
      <c r="L1" s="2" t="s">
        <v>77</v>
      </c>
      <c r="M1" s="2" t="s">
        <v>80</v>
      </c>
    </row>
    <row r="2" spans="2:15" s="1" customFormat="1" ht="14.25" customHeight="1" x14ac:dyDescent="0.5">
      <c r="C2" s="55"/>
      <c r="D2" s="54"/>
      <c r="E2" s="225"/>
      <c r="F2" s="226"/>
      <c r="G2" s="226"/>
      <c r="H2" s="226"/>
      <c r="I2" s="226"/>
      <c r="J2" s="226"/>
      <c r="K2" s="227"/>
      <c r="L2" s="2" t="s">
        <v>78</v>
      </c>
      <c r="M2" s="2" t="s">
        <v>81</v>
      </c>
    </row>
    <row r="3" spans="2:15" s="1" customFormat="1" ht="14.25" customHeight="1" x14ac:dyDescent="0.5">
      <c r="C3" s="53"/>
      <c r="D3" s="52"/>
      <c r="E3" s="228"/>
      <c r="F3" s="229"/>
      <c r="G3" s="229"/>
      <c r="H3" s="229"/>
      <c r="I3" s="229"/>
      <c r="J3" s="229"/>
      <c r="K3" s="230"/>
      <c r="L3" s="2" t="s">
        <v>79</v>
      </c>
      <c r="M3" s="62" t="s">
        <v>82</v>
      </c>
    </row>
    <row r="4" spans="2:15" ht="15" thickBot="1" x14ac:dyDescent="0.35"/>
    <row r="5" spans="2:15" ht="33.6" x14ac:dyDescent="0.65">
      <c r="C5" s="231" t="s">
        <v>69</v>
      </c>
      <c r="D5" s="232"/>
      <c r="E5" s="232"/>
      <c r="F5" s="232"/>
      <c r="G5" s="232"/>
      <c r="H5" s="232"/>
      <c r="I5" s="232"/>
      <c r="J5" s="232"/>
      <c r="K5" s="232"/>
      <c r="L5" s="232"/>
      <c r="M5" s="233"/>
    </row>
    <row r="6" spans="2:15" ht="64.5" customHeight="1" x14ac:dyDescent="0.3">
      <c r="B6" s="234" t="s">
        <v>66</v>
      </c>
      <c r="C6" s="236" t="s">
        <v>68</v>
      </c>
      <c r="D6" s="238" t="s">
        <v>67</v>
      </c>
      <c r="E6" s="59" t="s">
        <v>66</v>
      </c>
      <c r="F6" s="240" t="s">
        <v>65</v>
      </c>
      <c r="G6" s="238" t="s">
        <v>64</v>
      </c>
      <c r="H6" s="241" t="s">
        <v>63</v>
      </c>
      <c r="I6" s="241"/>
      <c r="J6" s="241"/>
      <c r="K6" s="242">
        <v>42461</v>
      </c>
      <c r="L6" s="242">
        <v>42491</v>
      </c>
      <c r="M6" s="242">
        <v>42522</v>
      </c>
      <c r="N6" s="3"/>
      <c r="O6" s="3"/>
    </row>
    <row r="7" spans="2:15" ht="15" thickBot="1" x14ac:dyDescent="0.35">
      <c r="B7" s="235"/>
      <c r="C7" s="237"/>
      <c r="D7" s="239"/>
      <c r="E7" s="60"/>
      <c r="F7" s="238"/>
      <c r="G7" s="239"/>
      <c r="H7" s="59" t="s">
        <v>62</v>
      </c>
      <c r="I7" s="59" t="s">
        <v>61</v>
      </c>
      <c r="J7" s="59" t="s">
        <v>60</v>
      </c>
      <c r="K7" s="243"/>
      <c r="L7" s="243"/>
      <c r="M7" s="243"/>
      <c r="N7" s="9"/>
      <c r="O7" s="9"/>
    </row>
    <row r="8" spans="2:15" ht="76.5" customHeight="1" x14ac:dyDescent="0.3">
      <c r="C8" s="209">
        <v>0.4</v>
      </c>
      <c r="D8" s="212" t="s">
        <v>59</v>
      </c>
      <c r="E8" s="51" t="s">
        <v>2</v>
      </c>
      <c r="F8" s="48" t="s">
        <v>58</v>
      </c>
      <c r="G8" s="50">
        <v>0.25</v>
      </c>
      <c r="H8" s="49" t="s">
        <v>57</v>
      </c>
      <c r="I8" s="49" t="s">
        <v>56</v>
      </c>
      <c r="J8" s="49" t="s">
        <v>55</v>
      </c>
      <c r="K8" s="48"/>
      <c r="L8" s="48"/>
      <c r="M8" s="47"/>
    </row>
    <row r="9" spans="2:15" ht="76.5" customHeight="1" x14ac:dyDescent="0.3">
      <c r="C9" s="210"/>
      <c r="D9" s="213"/>
      <c r="E9" s="12" t="s">
        <v>2</v>
      </c>
      <c r="F9" s="6" t="s">
        <v>54</v>
      </c>
      <c r="G9" s="46">
        <v>0.1</v>
      </c>
      <c r="H9" s="32" t="s">
        <v>70</v>
      </c>
      <c r="I9" s="32" t="s">
        <v>71</v>
      </c>
      <c r="J9" s="32" t="s">
        <v>72</v>
      </c>
      <c r="K9" s="6"/>
      <c r="L9" s="6"/>
      <c r="M9" s="29"/>
    </row>
    <row r="10" spans="2:15" ht="76.5" customHeight="1" x14ac:dyDescent="0.3">
      <c r="C10" s="210"/>
      <c r="D10" s="213"/>
      <c r="E10" s="12" t="s">
        <v>45</v>
      </c>
      <c r="F10" s="6" t="s">
        <v>53</v>
      </c>
      <c r="G10" s="46">
        <v>0.25</v>
      </c>
      <c r="H10" s="32" t="s">
        <v>52</v>
      </c>
      <c r="I10" s="32" t="s">
        <v>76</v>
      </c>
      <c r="J10" s="32" t="s">
        <v>51</v>
      </c>
      <c r="K10" s="6"/>
      <c r="L10" s="6"/>
      <c r="M10" s="29"/>
    </row>
    <row r="11" spans="2:15" ht="110.25" customHeight="1" x14ac:dyDescent="0.3">
      <c r="C11" s="210"/>
      <c r="D11" s="213"/>
      <c r="E11" s="12" t="s">
        <v>2</v>
      </c>
      <c r="F11" s="6" t="s">
        <v>50</v>
      </c>
      <c r="G11" s="46">
        <v>0.2</v>
      </c>
      <c r="H11" s="32" t="s">
        <v>73</v>
      </c>
      <c r="I11" s="32" t="s">
        <v>74</v>
      </c>
      <c r="J11" s="32" t="s">
        <v>75</v>
      </c>
      <c r="K11" s="6"/>
      <c r="L11" s="6"/>
      <c r="M11" s="29"/>
    </row>
    <row r="12" spans="2:15" ht="76.5" customHeight="1" thickBot="1" x14ac:dyDescent="0.35">
      <c r="C12" s="211"/>
      <c r="D12" s="214"/>
      <c r="E12" s="45" t="s">
        <v>45</v>
      </c>
      <c r="F12" s="41" t="s">
        <v>49</v>
      </c>
      <c r="G12" s="44">
        <v>0.2</v>
      </c>
      <c r="H12" s="43" t="s">
        <v>48</v>
      </c>
      <c r="I12" s="42" t="s">
        <v>47</v>
      </c>
      <c r="J12" s="42" t="s">
        <v>46</v>
      </c>
      <c r="K12" s="41"/>
      <c r="L12" s="41"/>
      <c r="M12" s="40"/>
    </row>
    <row r="13" spans="2:15" s="13" customFormat="1" ht="90" customHeight="1" x14ac:dyDescent="0.3">
      <c r="B13" s="21" t="s">
        <v>27</v>
      </c>
      <c r="C13" s="210">
        <v>0.4</v>
      </c>
      <c r="D13" s="218" t="s">
        <v>44</v>
      </c>
      <c r="E13" s="39" t="s">
        <v>27</v>
      </c>
      <c r="F13" s="38" t="s">
        <v>43</v>
      </c>
      <c r="G13" s="37">
        <v>0.2</v>
      </c>
      <c r="H13" s="36" t="s">
        <v>34</v>
      </c>
      <c r="I13" s="36" t="s">
        <v>42</v>
      </c>
      <c r="J13" s="36" t="s">
        <v>41</v>
      </c>
      <c r="K13" s="35"/>
      <c r="L13" s="35"/>
      <c r="M13" s="34"/>
    </row>
    <row r="14" spans="2:15" s="13" customFormat="1" ht="127.5" customHeight="1" x14ac:dyDescent="0.3">
      <c r="B14" s="21" t="s">
        <v>27</v>
      </c>
      <c r="C14" s="217"/>
      <c r="D14" s="218"/>
      <c r="E14" s="28" t="s">
        <v>27</v>
      </c>
      <c r="F14" s="27" t="s">
        <v>40</v>
      </c>
      <c r="G14" s="18">
        <v>0.15</v>
      </c>
      <c r="H14" s="33" t="s">
        <v>39</v>
      </c>
      <c r="I14" s="33" t="s">
        <v>38</v>
      </c>
      <c r="J14" s="33" t="s">
        <v>37</v>
      </c>
      <c r="K14" s="23"/>
      <c r="L14" s="23"/>
      <c r="M14" s="29"/>
    </row>
    <row r="15" spans="2:15" s="13" customFormat="1" ht="144" customHeight="1" x14ac:dyDescent="0.3">
      <c r="B15" s="21"/>
      <c r="C15" s="217"/>
      <c r="D15" s="218"/>
      <c r="E15" s="28" t="s">
        <v>36</v>
      </c>
      <c r="F15" s="27" t="s">
        <v>35</v>
      </c>
      <c r="G15" s="18">
        <v>0.1</v>
      </c>
      <c r="H15" s="32" t="s">
        <v>34</v>
      </c>
      <c r="I15" s="32" t="s">
        <v>33</v>
      </c>
      <c r="J15" s="32" t="s">
        <v>32</v>
      </c>
      <c r="K15" s="6"/>
      <c r="L15" s="23"/>
      <c r="M15" s="29"/>
    </row>
    <row r="16" spans="2:15" s="13" customFormat="1" ht="91.5" customHeight="1" x14ac:dyDescent="0.3">
      <c r="B16" s="21" t="s">
        <v>27</v>
      </c>
      <c r="C16" s="217"/>
      <c r="D16" s="218"/>
      <c r="E16" s="28" t="s">
        <v>27</v>
      </c>
      <c r="F16" s="27" t="s">
        <v>31</v>
      </c>
      <c r="G16" s="18">
        <v>0.2</v>
      </c>
      <c r="H16" s="31" t="s">
        <v>30</v>
      </c>
      <c r="I16" s="30" t="s">
        <v>29</v>
      </c>
      <c r="J16" s="30" t="s">
        <v>28</v>
      </c>
      <c r="K16" s="26"/>
      <c r="L16" s="23"/>
      <c r="M16" s="29"/>
    </row>
    <row r="17" spans="2:15" s="13" customFormat="1" ht="124.5" customHeight="1" x14ac:dyDescent="0.3">
      <c r="B17" s="21"/>
      <c r="C17" s="217"/>
      <c r="D17" s="218"/>
      <c r="E17" s="28" t="s">
        <v>27</v>
      </c>
      <c r="F17" s="27" t="s">
        <v>26</v>
      </c>
      <c r="G17" s="18">
        <v>0.15</v>
      </c>
      <c r="H17" s="25" t="s">
        <v>25</v>
      </c>
      <c r="I17" s="24" t="s">
        <v>24</v>
      </c>
      <c r="J17" s="24" t="s">
        <v>23</v>
      </c>
      <c r="K17" s="6"/>
      <c r="L17" s="23"/>
      <c r="M17" s="22"/>
    </row>
    <row r="18" spans="2:15" s="13" customFormat="1" ht="142.5" customHeight="1" x14ac:dyDescent="0.3">
      <c r="B18" s="21"/>
      <c r="C18" s="217"/>
      <c r="D18" s="218"/>
      <c r="E18" s="20" t="s">
        <v>22</v>
      </c>
      <c r="F18" s="19" t="s">
        <v>21</v>
      </c>
      <c r="G18" s="18">
        <v>0.2</v>
      </c>
      <c r="H18" s="17" t="s">
        <v>20</v>
      </c>
      <c r="I18" s="16" t="s">
        <v>19</v>
      </c>
      <c r="J18" s="16" t="s">
        <v>18</v>
      </c>
      <c r="K18" s="15"/>
      <c r="L18" s="15"/>
      <c r="M18" s="14"/>
    </row>
    <row r="19" spans="2:15" ht="116.25" customHeight="1" x14ac:dyDescent="0.3">
      <c r="B19" s="61"/>
      <c r="C19" s="219">
        <v>0.15</v>
      </c>
      <c r="D19" s="220" t="s">
        <v>1</v>
      </c>
      <c r="E19" s="221" t="s">
        <v>0</v>
      </c>
      <c r="F19" s="12" t="s">
        <v>17</v>
      </c>
      <c r="G19" s="10">
        <v>0.03</v>
      </c>
      <c r="H19" s="10">
        <v>1</v>
      </c>
      <c r="I19" s="7" t="s">
        <v>16</v>
      </c>
      <c r="J19" s="12" t="s">
        <v>3</v>
      </c>
      <c r="K19" s="12"/>
      <c r="L19" s="12"/>
      <c r="M19" s="12"/>
      <c r="N19" s="9"/>
      <c r="O19" s="9"/>
    </row>
    <row r="20" spans="2:15" ht="135.75" customHeight="1" x14ac:dyDescent="0.3">
      <c r="B20" s="61"/>
      <c r="C20" s="219"/>
      <c r="D20" s="220"/>
      <c r="E20" s="221"/>
      <c r="F20" s="12" t="s">
        <v>15</v>
      </c>
      <c r="G20" s="10">
        <v>0.03</v>
      </c>
      <c r="H20" s="10">
        <v>0.9</v>
      </c>
      <c r="I20" s="7" t="s">
        <v>4</v>
      </c>
      <c r="J20" s="7" t="s">
        <v>3</v>
      </c>
      <c r="K20" s="12"/>
      <c r="L20" s="12"/>
      <c r="M20" s="12"/>
      <c r="N20" s="9"/>
      <c r="O20" s="9"/>
    </row>
    <row r="21" spans="2:15" ht="35.25" customHeight="1" x14ac:dyDescent="0.3">
      <c r="B21" s="61"/>
      <c r="C21" s="219"/>
      <c r="D21" s="220"/>
      <c r="E21" s="221"/>
      <c r="F21" s="12" t="s">
        <v>14</v>
      </c>
      <c r="G21" s="10">
        <v>0.02</v>
      </c>
      <c r="H21" s="10">
        <v>0.9</v>
      </c>
      <c r="I21" s="7" t="s">
        <v>13</v>
      </c>
      <c r="J21" s="10" t="s">
        <v>12</v>
      </c>
      <c r="K21" s="12"/>
      <c r="L21" s="12"/>
      <c r="M21" s="12"/>
      <c r="N21" s="9"/>
      <c r="O21" s="9"/>
    </row>
    <row r="22" spans="2:15" ht="68.25" customHeight="1" x14ac:dyDescent="0.3">
      <c r="B22" s="61"/>
      <c r="C22" s="219"/>
      <c r="D22" s="220"/>
      <c r="E22" s="221"/>
      <c r="F22" s="12" t="s">
        <v>11</v>
      </c>
      <c r="G22" s="10">
        <v>0.02</v>
      </c>
      <c r="H22" s="10">
        <v>1</v>
      </c>
      <c r="I22" s="7" t="s">
        <v>10</v>
      </c>
      <c r="J22" s="10" t="s">
        <v>9</v>
      </c>
      <c r="K22" s="12"/>
      <c r="L22" s="12"/>
      <c r="M22" s="12"/>
      <c r="N22" s="9"/>
      <c r="O22" s="9"/>
    </row>
    <row r="23" spans="2:15" ht="143.25" customHeight="1" x14ac:dyDescent="0.3">
      <c r="B23" s="61"/>
      <c r="C23" s="219"/>
      <c r="D23" s="220"/>
      <c r="E23" s="221"/>
      <c r="F23" s="12" t="s">
        <v>8</v>
      </c>
      <c r="G23" s="10">
        <v>0.05</v>
      </c>
      <c r="H23" s="10">
        <v>1</v>
      </c>
      <c r="I23" s="10">
        <v>0.5</v>
      </c>
      <c r="J23" s="10">
        <v>0</v>
      </c>
      <c r="K23" s="12"/>
      <c r="L23" s="12"/>
      <c r="M23" s="12"/>
      <c r="N23" s="9"/>
      <c r="O23" s="9"/>
    </row>
    <row r="24" spans="2:15" ht="67.5" customHeight="1" x14ac:dyDescent="0.3">
      <c r="B24" s="11"/>
      <c r="C24" s="219">
        <v>0.05</v>
      </c>
      <c r="D24" s="220" t="s">
        <v>7</v>
      </c>
      <c r="E24" s="221" t="s">
        <v>0</v>
      </c>
      <c r="F24" s="12" t="s">
        <v>6</v>
      </c>
      <c r="G24" s="8">
        <v>0.03</v>
      </c>
      <c r="H24" s="10">
        <v>0.9</v>
      </c>
      <c r="I24" s="7" t="s">
        <v>4</v>
      </c>
      <c r="J24" s="7" t="s">
        <v>3</v>
      </c>
      <c r="K24" s="12"/>
      <c r="L24" s="12"/>
      <c r="M24" s="12"/>
      <c r="N24" s="9"/>
      <c r="O24" s="9"/>
    </row>
    <row r="25" spans="2:15" ht="52.5" customHeight="1" x14ac:dyDescent="0.3">
      <c r="C25" s="219"/>
      <c r="D25" s="220"/>
      <c r="E25" s="221"/>
      <c r="F25" s="12" t="s">
        <v>5</v>
      </c>
      <c r="G25" s="8">
        <v>0.02</v>
      </c>
      <c r="H25" s="58">
        <v>0.9</v>
      </c>
      <c r="I25" s="7" t="s">
        <v>4</v>
      </c>
      <c r="J25" s="7" t="s">
        <v>3</v>
      </c>
      <c r="K25" s="6"/>
      <c r="L25" s="12"/>
      <c r="M25" s="12"/>
    </row>
    <row r="26" spans="2:15" x14ac:dyDescent="0.3">
      <c r="C26" s="5">
        <f>SUM(C8:C25)</f>
        <v>1</v>
      </c>
      <c r="F26" s="215" t="s">
        <v>83</v>
      </c>
      <c r="G26" s="215"/>
      <c r="H26" s="215"/>
      <c r="I26" s="215"/>
      <c r="J26" s="216"/>
      <c r="K26" s="4"/>
      <c r="L26" s="4"/>
      <c r="M26" s="4"/>
    </row>
  </sheetData>
  <mergeCells count="22">
    <mergeCell ref="E1:K3"/>
    <mergeCell ref="C5:M5"/>
    <mergeCell ref="B6:B7"/>
    <mergeCell ref="C6:C7"/>
    <mergeCell ref="D6:D7"/>
    <mergeCell ref="F6:F7"/>
    <mergeCell ref="G6:G7"/>
    <mergeCell ref="H6:J6"/>
    <mergeCell ref="K6:K7"/>
    <mergeCell ref="L6:L7"/>
    <mergeCell ref="M6:M7"/>
    <mergeCell ref="C8:C12"/>
    <mergeCell ref="D8:D12"/>
    <mergeCell ref="F26:J26"/>
    <mergeCell ref="C13:C18"/>
    <mergeCell ref="D13:D18"/>
    <mergeCell ref="C19:C23"/>
    <mergeCell ref="D19:D23"/>
    <mergeCell ref="E19:E23"/>
    <mergeCell ref="C24:C25"/>
    <mergeCell ref="D24:D25"/>
    <mergeCell ref="E24:E25"/>
  </mergeCells>
  <pageMargins left="0.48" right="0.33" top="0.33" bottom="0.45" header="0.3" footer="0.3"/>
  <pageSetup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PARTES INTERESADAS  POR SISTEMA</vt:lpstr>
      <vt:lpstr>CONSOLIDADO </vt:lpstr>
      <vt:lpstr>INDICADORES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Andrea Rodriguez</dc:creator>
  <cp:lastModifiedBy>RUTH C GONZALEZ P</cp:lastModifiedBy>
  <dcterms:created xsi:type="dcterms:W3CDTF">2016-05-03T13:12:02Z</dcterms:created>
  <dcterms:modified xsi:type="dcterms:W3CDTF">2023-11-11T02:23:17Z</dcterms:modified>
</cp:coreProperties>
</file>