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Z:\archivos para imprimir\Deisy\PM cerrados 2019\"/>
    </mc:Choice>
  </mc:AlternateContent>
  <xr:revisionPtr revIDLastSave="0" documentId="8_{373A9781-8707-455E-8188-C3EF673BB482}" xr6:coauthVersionLast="45" xr6:coauthVersionMax="45" xr10:uidLastSave="{00000000-0000-0000-0000-000000000000}"/>
  <bookViews>
    <workbookView xWindow="-120" yWindow="-120" windowWidth="20730" windowHeight="11310" xr2:uid="{EB794363-72A5-4E99-9389-EBD3060DB2C0}"/>
  </bookViews>
  <sheets>
    <sheet name="Hoj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12" i="1" l="1"/>
  <c r="O11" i="1"/>
  <c r="O10" i="1"/>
  <c r="O9" i="1"/>
  <c r="O8" i="1"/>
  <c r="O4" i="1"/>
  <c r="O3" i="1"/>
  <c r="L2" i="1"/>
  <c r="P22" i="1" s="1"/>
  <c r="Q22" i="1" s="1"/>
  <c r="P19" i="1" l="1"/>
  <c r="Q19" i="1" s="1"/>
  <c r="P21" i="1"/>
  <c r="Q21" i="1" s="1"/>
  <c r="P20" i="1"/>
  <c r="Q20"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Cristina Zapata Acosta</author>
  </authors>
  <commentList>
    <comment ref="D17" authorId="0" shapeId="0" xr:uid="{311C150D-4D5C-4751-9D86-7D03D5B13933}">
      <text>
        <r>
          <rPr>
            <b/>
            <sz val="9"/>
            <color indexed="81"/>
            <rFont val="Tahoma"/>
            <family val="2"/>
          </rPr>
          <t>Los 5 porqués es una técnica de análisis utilizada para la resolución de problemas que consiste en realizar sucesivamente la pregunta "¿ por qué ?" hasta obtener la causa raíz del problema (el hallazgo y/o observación), con el objeto de tomar las acciones necesarias para erradicarla y solucionar el problema.
El número cinco no es fijo y hace referencia al número de preguntas a realizar, de esta manera se trata de ir preguntando sucesivamente "¿por qué?" hasta encontrar la solución, sin importar el número de veces que se realiza la pregunta.</t>
        </r>
        <r>
          <rPr>
            <sz val="9"/>
            <color indexed="81"/>
            <rFont val="Tahoma"/>
            <family val="2"/>
          </rPr>
          <t xml:space="preserve">
</t>
        </r>
      </text>
    </comment>
    <comment ref="E17" authorId="0" shapeId="0" xr:uid="{6B874769-4D01-48FE-AD34-F097512EA229}">
      <text>
        <r>
          <rPr>
            <b/>
            <sz val="9"/>
            <color indexed="81"/>
            <rFont val="Tahoma"/>
            <family val="2"/>
          </rPr>
          <t>Las acciones necesarias para erradicar y solucionar la causa raíz del problema (el hallazgo y/o observación), encontrado en el análisis de la causa raíz, puede ser una solo acción o varias.</t>
        </r>
      </text>
    </comment>
    <comment ref="F17" authorId="0" shapeId="0" xr:uid="{20C5B3D1-45CB-4EA0-9FFB-6E0460BAEF07}">
      <text>
        <r>
          <rPr>
            <b/>
            <sz val="9"/>
            <color indexed="81"/>
            <rFont val="Tahoma"/>
            <family val="2"/>
          </rPr>
          <t>formato dd/mm/aaaa</t>
        </r>
        <r>
          <rPr>
            <sz val="9"/>
            <color indexed="81"/>
            <rFont val="Tahoma"/>
            <family val="2"/>
          </rPr>
          <t xml:space="preserve">
</t>
        </r>
      </text>
    </comment>
    <comment ref="G17" authorId="0" shapeId="0" xr:uid="{EB1F7582-7BA6-47A6-9116-ADEEE8CCCE27}">
      <text>
        <r>
          <rPr>
            <b/>
            <sz val="9"/>
            <color indexed="81"/>
            <rFont val="Tahoma"/>
            <family val="2"/>
          </rPr>
          <t>formato dd/mm/aaaa</t>
        </r>
        <r>
          <rPr>
            <sz val="9"/>
            <color indexed="81"/>
            <rFont val="Tahoma"/>
            <family val="2"/>
          </rPr>
          <t xml:space="preserve">
</t>
        </r>
      </text>
    </comment>
    <comment ref="J17" authorId="0" shapeId="0" xr:uid="{A94A4141-28C3-473B-9EF0-ABDC2459C652}">
      <text>
        <r>
          <rPr>
            <b/>
            <sz val="9"/>
            <color indexed="81"/>
            <rFont val="Tahoma"/>
            <family val="2"/>
          </rPr>
          <t>Documentar y enviar al GIT de Control Interno la evidencia contundente, con que se cerró la acción planteada.
Esta puede ser enviada antes de la fecha de finalización de la acción.</t>
        </r>
        <r>
          <rPr>
            <sz val="9"/>
            <color indexed="81"/>
            <rFont val="Tahoma"/>
            <family val="2"/>
          </rPr>
          <t xml:space="preserve">
</t>
        </r>
      </text>
    </comment>
    <comment ref="H18" authorId="0" shapeId="0" xr:uid="{B234865A-1557-4B74-9616-8C6C242DC6B8}">
      <text>
        <r>
          <rPr>
            <b/>
            <sz val="9"/>
            <color indexed="81"/>
            <rFont val="Tahoma"/>
            <family val="2"/>
          </rPr>
          <t>Es la persona responsable de implementar la acción descrita anteriormente, puede tener uno o varios responsables</t>
        </r>
        <r>
          <rPr>
            <sz val="9"/>
            <color indexed="81"/>
            <rFont val="Tahoma"/>
            <family val="2"/>
          </rPr>
          <t xml:space="preserve">
</t>
        </r>
      </text>
    </comment>
    <comment ref="I18" authorId="0" shapeId="0" xr:uid="{B1411A76-9190-4248-B2D5-16F1F4E98EB0}">
      <text>
        <r>
          <rPr>
            <b/>
            <sz val="9"/>
            <color indexed="81"/>
            <rFont val="Tahoma"/>
            <family val="2"/>
          </rPr>
          <t>Es el cargo de la persona responsable de implementar la acción descrita anteriormente, puede tener uno o varios responsables.</t>
        </r>
        <r>
          <rPr>
            <sz val="9"/>
            <color indexed="81"/>
            <rFont val="Tahoma"/>
            <family val="2"/>
          </rPr>
          <t xml:space="preserve">
</t>
        </r>
      </text>
    </comment>
  </commentList>
</comments>
</file>

<file path=xl/sharedStrings.xml><?xml version="1.0" encoding="utf-8"?>
<sst xmlns="http://schemas.openxmlformats.org/spreadsheetml/2006/main" count="73" uniqueCount="66">
  <si>
    <t>Fecha de hoy</t>
  </si>
  <si>
    <t>PLAN DE MEJORAMIENTO</t>
  </si>
  <si>
    <t>PROCESO:</t>
  </si>
  <si>
    <t xml:space="preserve"> CONTROL Y EVALUACIÓN </t>
  </si>
  <si>
    <t>Numero Observaciones</t>
  </si>
  <si>
    <t>PROCEDIMIENTO:</t>
  </si>
  <si>
    <t>PLANES DE MEJORAMIENTO</t>
  </si>
  <si>
    <t>No acciones</t>
  </si>
  <si>
    <t>FECHA DE APROBACIÓN:</t>
  </si>
  <si>
    <t>CÓDIGO:</t>
  </si>
  <si>
    <t>VERSIÓN:</t>
  </si>
  <si>
    <t>06/06/2017</t>
  </si>
  <si>
    <t>CYE05-FOR02</t>
  </si>
  <si>
    <t>si</t>
  </si>
  <si>
    <t>FECHA DE INFORME DE  AUDITORÍA</t>
  </si>
  <si>
    <t>sin vencer</t>
  </si>
  <si>
    <t>OBJETIVO DE AUDITORÍA</t>
  </si>
  <si>
    <t>Evaluar la gestión y el cumplimiento de la normatividad legal vigente, la existencia de políticas, manuales, procedimientos, estrategias, protocolos y la efectividad de los controles establecidos por la CGN, para garantizar la calidad en la atención y satisfacción del “Servicio al Ciudadano”.</t>
  </si>
  <si>
    <t>parcial</t>
  </si>
  <si>
    <t>PROCESO O UNIDAD(S)  EVALUADO(S)</t>
  </si>
  <si>
    <t>Servicio al Ciudadano</t>
  </si>
  <si>
    <t>no</t>
  </si>
  <si>
    <t>LÍDER DEL PROCESO</t>
  </si>
  <si>
    <t>Dra. Ivon Yaneth triana Trujillo</t>
  </si>
  <si>
    <t>n/a</t>
  </si>
  <si>
    <t>AUDITOR(ES)</t>
  </si>
  <si>
    <t>Doris Orrego Ramírez</t>
  </si>
  <si>
    <t>FECHA DE APROBACIÓN DEL PLAN</t>
  </si>
  <si>
    <t>FECHA ÚLTIMO SEGUIMIENTO</t>
  </si>
  <si>
    <t>VOLVER AL CUADRO</t>
  </si>
  <si>
    <t>ANÁLISIS DE CAUSAS  Y ACCIÓN POR PARTE DE RESPONSABLE DEL PROCESO</t>
  </si>
  <si>
    <t>SEGUIMIENTO OFICINA CONTROL INTERNO</t>
  </si>
  <si>
    <t xml:space="preserve">DESCRIPCIÓN DE LA OBSERVACIÓN  </t>
  </si>
  <si>
    <t>RECOMENDACIONES</t>
  </si>
  <si>
    <t>FECHA DE APROBACIÓN</t>
  </si>
  <si>
    <t>ANALISIS CAUSA RAIZ</t>
  </si>
  <si>
    <t>DESCRIPCIÒN ACCION A REALIZAR</t>
  </si>
  <si>
    <t>FECHA INICIACIÓN DE LA ACCIÓN</t>
  </si>
  <si>
    <t>FECHA FINALIZACIÓN DE LA ACCIÓN</t>
  </si>
  <si>
    <t xml:space="preserve">RESPONSABLE DE LA ACCIÓN
</t>
  </si>
  <si>
    <t>EVIDENCIAS DE CIERRE DE LAS ACCIONES
SEGUIMIENTO DE AUTOCONTROL
LIDER DE PROCESO</t>
  </si>
  <si>
    <t>CIERRE DE LA ACCIÓN</t>
  </si>
  <si>
    <t>FECHA DE SEGUIMIENTO</t>
  </si>
  <si>
    <t>AUDITOR</t>
  </si>
  <si>
    <t>OBSERVACIONES</t>
  </si>
  <si>
    <t>NOMBRE</t>
  </si>
  <si>
    <t>CARGO</t>
  </si>
  <si>
    <t>diferencia fechas</t>
  </si>
  <si>
    <t>1 Vencido 0 sin vencer</t>
  </si>
  <si>
    <r>
      <t>Al  revisar el resultado del indicador, en el Sistema Integrado de Gestión Institucional SIGI, se observó que en el campo “</t>
    </r>
    <r>
      <rPr>
        <sz val="11"/>
        <color theme="1"/>
        <rFont val="Arial"/>
        <family val="2"/>
      </rPr>
      <t>ANÁLISIS DEL INDICADOR”</t>
    </r>
    <r>
      <rPr>
        <sz val="12"/>
        <color theme="1"/>
        <rFont val="Arial"/>
        <family val="2"/>
      </rPr>
      <t xml:space="preserve"> menciona: “</t>
    </r>
    <r>
      <rPr>
        <sz val="11"/>
        <color theme="1"/>
        <rFont val="Arial"/>
        <family val="2"/>
      </rPr>
      <t>Encuesta de satisfacción realizada en espera de aprobación para su ejecución</t>
    </r>
    <r>
      <rPr>
        <sz val="12"/>
        <color theme="1"/>
        <rFont val="Arial"/>
        <family val="2"/>
      </rPr>
      <t>” como se evidencia en la imagen 1, siendo incorrecto; en la medida en que no corresponde lo relacionado a un análisis del resultado.</t>
    </r>
  </si>
  <si>
    <r>
      <t xml:space="preserve">Dada la importancia que tienen los indicadores como instrumento de medición de la gestión y toma de decisiones, es pertinente realizar una descripción del análisis que concuerde con los resultados y tener en cuenta lo establecido por la </t>
    </r>
    <r>
      <rPr>
        <sz val="12"/>
        <color rgb="FF000000"/>
        <rFont val="Arial"/>
        <family val="2"/>
      </rPr>
      <t>Guía para la construcción y análisis de Indicadores de Gestión. Versión 4. Mayo 2018, pág. 18, quien define el indicador: “</t>
    </r>
    <r>
      <rPr>
        <sz val="11"/>
        <color rgb="FF000000"/>
        <rFont val="Arial"/>
        <family val="2"/>
      </rPr>
      <t xml:space="preserve">Es una representación (cuantitativa preferiblemente) establecida mediante la relación entre dos o más variables, a partir de la cual se </t>
    </r>
    <r>
      <rPr>
        <u/>
        <sz val="11"/>
        <color rgb="FF000000"/>
        <rFont val="Arial"/>
        <family val="2"/>
      </rPr>
      <t>registra, procesa y presenta información relevante con el fin de medir el avance o retroceso en el logro de un determinado objetivo en un periodo de tiempo determinado</t>
    </r>
    <r>
      <rPr>
        <sz val="11"/>
        <color rgb="FF000000"/>
        <rFont val="Arial"/>
        <family val="2"/>
      </rPr>
      <t>, ésta debe ser verificable objetivamente, la cual al ser comparada con algún nivel de referencia (denominada línea base) puede estar señalando una desviación sobre la cual se pueden implementar acciones correctivas o preventivas según el caso</t>
    </r>
    <r>
      <rPr>
        <sz val="12"/>
        <color rgb="FF000000"/>
        <rFont val="Arial"/>
        <family val="2"/>
      </rPr>
      <t xml:space="preserve">.” </t>
    </r>
    <r>
      <rPr>
        <sz val="11"/>
        <color rgb="FF000000"/>
        <rFont val="Arial"/>
        <family val="2"/>
      </rPr>
      <t>(Subrayado fuera de texto).</t>
    </r>
  </si>
  <si>
    <t>Falla del aplicativo SIGI - Módulo de indicadores</t>
  </si>
  <si>
    <t>Incluir el análisis del indicador en el modulo de Indicadores en el SIGI.</t>
  </si>
  <si>
    <t>Teresa Rave C</t>
  </si>
  <si>
    <t>Contratista</t>
  </si>
  <si>
    <t>Z:\2019\Auditorias\Audit.Serv. Ciud\4 Plan de mejoramiento\Evidencia Planeac
Doc: Correo Contaduría General de la Nación</t>
  </si>
  <si>
    <t>dperez</t>
  </si>
  <si>
    <t>Se registró el análisis del indicador de acuerdo a las recomendaciones dadas por el auditor el dia 24 de julio.</t>
  </si>
  <si>
    <r>
      <rPr>
        <sz val="7"/>
        <color theme="1"/>
        <rFont val="Times New Roman"/>
        <family val="1"/>
      </rPr>
      <t xml:space="preserve">  </t>
    </r>
    <r>
      <rPr>
        <sz val="12"/>
        <color theme="1"/>
        <rFont val="Arial"/>
        <family val="2"/>
      </rPr>
      <t>El procedimiento “PI-PRC24 Servicio al Ciudadano”, en la actividad 9 establece: “</t>
    </r>
    <r>
      <rPr>
        <sz val="11"/>
        <color theme="1"/>
        <rFont val="Arial"/>
        <family val="2"/>
      </rPr>
      <t>Verificar la eficacia del servicio al ciudadano de acuerdo al reporte de resultados de las encuestas de satisfacción, identificando los casos de insatisfacción analizándolos para determinar la causa y tomar las acciones correspondientes</t>
    </r>
    <r>
      <rPr>
        <b/>
        <sz val="12"/>
        <color theme="1"/>
        <rFont val="Arial"/>
        <family val="2"/>
      </rPr>
      <t xml:space="preserve">.”, </t>
    </r>
    <r>
      <rPr>
        <sz val="12"/>
        <color theme="1"/>
        <rFont val="Arial"/>
        <family val="2"/>
      </rPr>
      <t>de acuerdo a las pruebas se observó la realización en  septiembre de 2018 y presentación en el comité operativo del informe en mayo 2019:</t>
    </r>
    <r>
      <rPr>
        <b/>
        <sz val="12"/>
        <color theme="1"/>
        <rFont val="Arial"/>
        <family val="2"/>
      </rPr>
      <t xml:space="preserve"> “</t>
    </r>
    <r>
      <rPr>
        <sz val="9"/>
        <color theme="1"/>
        <rFont val="Arial"/>
        <family val="2"/>
      </rPr>
      <t>RESULTADOS DE INSATISFACCIÓN ENCUESTA MEDICIÓN SATISFACCIÓN DEL CLIENTE, VIGENCIA 2018, PERIODO DE ENERO A SEPTIEMBRE</t>
    </r>
    <r>
      <rPr>
        <sz val="12"/>
        <color theme="1"/>
        <rFont val="Arial"/>
        <family val="2"/>
      </rPr>
      <t>”; acorde con cronología en la realización del informe y presentación en el comité operativo se evidencia falencias en la oportunidad de la información en cuanto a la comunicación y seguimiento.</t>
    </r>
  </si>
  <si>
    <t>El GIT de Control Interno teniendo en cuenta las debilidades, en cuanto a la observancia de las actividades establecidas en los procedimientos y enunciadas anteriormente, considera pertinente se evalúen las causas que dieron origen a la falta de oportunidad, coherencia y comunicación de los resultados de la encuesta satisfacción del cliente y realizar los ajustes que se consideren necesarios; de igual manera, se debe crear mecanismos de control, con el objetivo de realizar seguimiento al cumplimiento de las funciones del Comité del Servicio al Ciudadano y comunicarle a este, la información relevante para la toma de decisiones.</t>
  </si>
  <si>
    <t>Analizados los criterios incluidos en el procedimiento, especialmente en términos de oportunidad, se considera que no se ha inclumplido ningun criterio de gestión.</t>
  </si>
  <si>
    <t>N/A</t>
  </si>
  <si>
    <t>. La actividad 10 del procedimiento en mención, cita: ”A partir del informe recibido periódicamente el Comité del Servicio al Ciudadano realiza un análisis de causa, genera unas acciones de mejoramiento y toma decisiones que permitan ofrecer la excelencia en los servicios que ofrece la CGN”, y la Resolución 234 del 26 de mayo de 2016 emitida por la CGN, que en su artículo 5 Funciones del Comité de Servicio al Ciudadano de la CGN, numeral d estipula: “Implementar iniciativas de mejora a partir de las evaluaciones realizadas a los ciudadanos”; teniendo en cuenta la normatividad anterior, al efectuar la prueba de auditoría se validó la observancia, evidenciando incumplimiento tanto en la actividad del procedimiento como en las funciones del comité.
En la Resolución 234 del 26 de mayo de 2016, “Por la cual se conforma el Comité de Servicio al Ciudadano en la UAE Contaduría General de la Nación”, el artículo 8 establece el tipo de las reuniones, en ordinaria y extraordinaria; las cuales se realizarán mensualmente o cuando el Coordinador lo considerara pertinente respectivamente
.</t>
  </si>
  <si>
    <r>
      <rPr>
        <b/>
        <sz val="12"/>
        <color theme="1"/>
        <rFont val="Arial"/>
        <family val="2"/>
      </rPr>
      <t>Secretaría General</t>
    </r>
    <r>
      <rPr>
        <sz val="12"/>
        <color theme="1"/>
        <rFont val="Arial"/>
        <family val="2"/>
      </rPr>
      <t>: El plan de mejoramiento contemplaba 3 actividades, 2 de las cuales tenían relación con la actualización de Orfeo, acción que se ha venido realizando; a la fecha de este informe aun el Sistema no ha sido actualizado totalmente y puesto en funcionalidad y la acción</t>
    </r>
    <r>
      <rPr>
        <sz val="12"/>
        <color rgb="FFFF0000"/>
        <rFont val="Arial"/>
        <family val="2"/>
      </rPr>
      <t xml:space="preserve"> </t>
    </r>
    <r>
      <rPr>
        <sz val="12"/>
        <color theme="1"/>
        <rFont val="Arial"/>
        <family val="2"/>
      </rPr>
      <t>restante tenía relación con la actualización del Directorio en la página Web, esta no fue efectiva dado que los datos y los logos publicados en el directorio de dependencias de la entidad, se encuentran desactualizados, como se observa en la siguiente imagen.</t>
    </r>
  </si>
  <si>
    <t>Con el objetivo de facilitar la comunicación entre la entidad y las partes interesadas se debe poner a disposición una información confiable y de calidad para comunicarse con las diferentes dependencias, es necesario publicar en la página web el directorio de la vigencia 2019, crear y aplicar controles efectivos y realizar monitoreos periódicos, con el objetivo de que se detecten a tiempo las debilidades.</t>
  </si>
  <si>
    <t>NO ES COMPETENCIA DEL GIT DE  PLANEACIÓN.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</si>
</sst>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Calibri"/>
      <family val="2"/>
      <scheme val="minor"/>
    </font>
    <font>
      <sz val="11"/>
      <color rgb="FFFF0000"/>
      <name val="Calibri"/>
      <family val="2"/>
      <scheme val="minor"/>
    </font>
    <font>
      <b/>
      <sz val="11"/>
      <color theme="1"/>
      <name val="Calibri"/>
      <family val="2"/>
      <scheme val="minor"/>
    </font>
    <font>
      <u/>
      <sz val="11"/>
      <color theme="10"/>
      <name val="Calibri"/>
      <family val="2"/>
      <scheme val="minor"/>
    </font>
    <font>
      <sz val="8"/>
      <color theme="1"/>
      <name val="Calibri"/>
      <family val="2"/>
      <scheme val="minor"/>
    </font>
    <font>
      <b/>
      <sz val="8"/>
      <color theme="1"/>
      <name val="Calibri"/>
      <family val="2"/>
      <scheme val="minor"/>
    </font>
    <font>
      <b/>
      <sz val="8"/>
      <color rgb="FF000000"/>
      <name val="Calibri"/>
      <family val="2"/>
      <scheme val="minor"/>
    </font>
    <font>
      <b/>
      <sz val="12"/>
      <color rgb="FF000000"/>
      <name val="Arial"/>
      <family val="2"/>
    </font>
    <font>
      <sz val="8"/>
      <color rgb="FF000000"/>
      <name val="Calibri"/>
      <family val="2"/>
      <scheme val="minor"/>
    </font>
    <font>
      <b/>
      <sz val="12"/>
      <name val="Arial"/>
      <family val="2"/>
    </font>
    <font>
      <b/>
      <sz val="8"/>
      <name val="Verdana"/>
      <family val="2"/>
    </font>
    <font>
      <b/>
      <sz val="11"/>
      <color indexed="8"/>
      <name val="Calibri"/>
      <family val="2"/>
      <scheme val="minor"/>
    </font>
    <font>
      <sz val="11"/>
      <color indexed="8"/>
      <name val="Calibri"/>
      <family val="2"/>
      <scheme val="minor"/>
    </font>
    <font>
      <b/>
      <u/>
      <sz val="11"/>
      <color theme="10"/>
      <name val="Calibri"/>
      <family val="2"/>
      <scheme val="minor"/>
    </font>
    <font>
      <sz val="8"/>
      <color indexed="8"/>
      <name val="Calibri"/>
      <family val="2"/>
      <scheme val="minor"/>
    </font>
    <font>
      <b/>
      <sz val="8"/>
      <color indexed="8"/>
      <name val="Calibri"/>
      <family val="2"/>
      <scheme val="minor"/>
    </font>
    <font>
      <b/>
      <sz val="9"/>
      <color indexed="8"/>
      <name val="Calibri"/>
      <family val="2"/>
      <scheme val="minor"/>
    </font>
    <font>
      <sz val="9"/>
      <color theme="1"/>
      <name val="Calibri"/>
      <family val="2"/>
      <scheme val="minor"/>
    </font>
    <font>
      <b/>
      <sz val="9"/>
      <color indexed="8"/>
      <name val="Arial"/>
      <family val="2"/>
    </font>
    <font>
      <sz val="12"/>
      <color theme="1"/>
      <name val="Arial"/>
      <family val="2"/>
    </font>
    <font>
      <sz val="11"/>
      <color theme="1"/>
      <name val="Arial"/>
      <family val="2"/>
    </font>
    <font>
      <sz val="12"/>
      <name val="Arial"/>
      <family val="2"/>
    </font>
    <font>
      <sz val="12"/>
      <color rgb="FF000000"/>
      <name val="Arial"/>
      <family val="2"/>
    </font>
    <font>
      <sz val="11"/>
      <color rgb="FF000000"/>
      <name val="Arial"/>
      <family val="2"/>
    </font>
    <font>
      <u/>
      <sz val="11"/>
      <color rgb="FF000000"/>
      <name val="Arial"/>
      <family val="2"/>
    </font>
    <font>
      <sz val="9"/>
      <color indexed="8"/>
      <name val="Calibri"/>
      <family val="2"/>
      <scheme val="minor"/>
    </font>
    <font>
      <sz val="12"/>
      <name val="Calibri"/>
      <family val="2"/>
      <scheme val="minor"/>
    </font>
    <font>
      <b/>
      <sz val="9"/>
      <name val="Verdana"/>
      <family val="2"/>
    </font>
    <font>
      <sz val="8"/>
      <color indexed="8"/>
      <name val="Arial"/>
      <family val="2"/>
    </font>
    <font>
      <sz val="9"/>
      <color rgb="FFFF0000"/>
      <name val="Calibri"/>
      <family val="2"/>
      <scheme val="minor"/>
    </font>
    <font>
      <sz val="7"/>
      <color theme="1"/>
      <name val="Times New Roman"/>
      <family val="1"/>
    </font>
    <font>
      <b/>
      <sz val="12"/>
      <color theme="1"/>
      <name val="Arial"/>
      <family val="2"/>
    </font>
    <font>
      <sz val="9"/>
      <color theme="1"/>
      <name val="Arial"/>
      <family val="2"/>
    </font>
    <font>
      <sz val="9"/>
      <name val="Calibri"/>
      <family val="2"/>
      <scheme val="minor"/>
    </font>
    <font>
      <sz val="12"/>
      <color rgb="FFFF0000"/>
      <name val="Arial"/>
      <family val="2"/>
    </font>
    <font>
      <sz val="9"/>
      <name val="Verdana"/>
      <family val="2"/>
    </font>
    <font>
      <b/>
      <sz val="9"/>
      <color indexed="81"/>
      <name val="Tahoma"/>
      <family val="2"/>
    </font>
    <font>
      <sz val="9"/>
      <color indexed="81"/>
      <name val="Tahoma"/>
      <family val="2"/>
    </font>
  </fonts>
  <fills count="8">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indexed="9"/>
        <bgColor indexed="64"/>
      </patternFill>
    </fill>
    <fill>
      <patternFill patternType="solid">
        <fgColor indexed="44"/>
        <bgColor indexed="64"/>
      </patternFill>
    </fill>
    <fill>
      <patternFill patternType="solid">
        <fgColor theme="4" tint="0.79998168889431442"/>
        <bgColor indexed="64"/>
      </patternFill>
    </fill>
    <fill>
      <patternFill patternType="solid">
        <fgColor indexed="52"/>
        <bgColor indexed="64"/>
      </patternFill>
    </fill>
  </fills>
  <borders count="2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3" fillId="0" borderId="0" applyNumberFormat="0" applyFill="0" applyBorder="0" applyAlignment="0" applyProtection="0"/>
  </cellStyleXfs>
  <cellXfs count="93">
    <xf numFmtId="0" fontId="0" fillId="0" borderId="0" xfId="0"/>
    <xf numFmtId="0" fontId="4" fillId="0" borderId="0" xfId="0" applyFont="1" applyProtection="1">
      <protection hidden="1"/>
    </xf>
    <xf numFmtId="14" fontId="4" fillId="0" borderId="0" xfId="0" applyNumberFormat="1" applyFont="1" applyProtection="1">
      <protection hidden="1"/>
    </xf>
    <xf numFmtId="0" fontId="5" fillId="2" borderId="0" xfId="0" applyFont="1" applyFill="1" applyAlignment="1" applyProtection="1">
      <alignment horizontal="center"/>
      <protection hidden="1"/>
    </xf>
    <xf numFmtId="0" fontId="0" fillId="0" borderId="0" xfId="0" applyProtection="1">
      <protection hidden="1"/>
    </xf>
    <xf numFmtId="0" fontId="6" fillId="0" borderId="1" xfId="0" applyFont="1" applyBorder="1" applyAlignment="1">
      <alignment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14" fontId="0" fillId="2" borderId="0" xfId="0" applyNumberFormat="1" applyFill="1" applyAlignment="1" applyProtection="1">
      <alignment horizontal="center"/>
      <protection hidden="1"/>
    </xf>
    <xf numFmtId="0" fontId="4" fillId="0" borderId="4" xfId="0" applyFont="1" applyBorder="1" applyProtection="1">
      <protection hidden="1"/>
    </xf>
    <xf numFmtId="0" fontId="7" fillId="0" borderId="5" xfId="0" applyFont="1" applyBorder="1" applyAlignment="1">
      <alignment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5" fillId="0" borderId="9" xfId="0" applyFont="1" applyBorder="1" applyProtection="1">
      <protection hidden="1"/>
    </xf>
    <xf numFmtId="0" fontId="2" fillId="0" borderId="9" xfId="0" applyFont="1" applyBorder="1" applyProtection="1">
      <protection hidden="1"/>
    </xf>
    <xf numFmtId="0" fontId="7" fillId="0" borderId="10" xfId="0" applyFont="1" applyBorder="1" applyAlignment="1">
      <alignment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3" xfId="0" applyFont="1" applyBorder="1" applyAlignment="1">
      <alignment horizontal="left" vertical="center" wrapText="1"/>
    </xf>
    <xf numFmtId="0" fontId="7" fillId="0" borderId="11" xfId="0" applyFont="1" applyBorder="1" applyAlignment="1">
      <alignment horizontal="left" vertical="center" wrapText="1"/>
    </xf>
    <xf numFmtId="0" fontId="7" fillId="0" borderId="14" xfId="0" applyFont="1" applyBorder="1" applyAlignment="1">
      <alignment horizontal="left" vertical="center" wrapText="1"/>
    </xf>
    <xf numFmtId="0" fontId="7" fillId="3" borderId="15" xfId="0" applyFont="1" applyFill="1" applyBorder="1" applyAlignment="1">
      <alignment horizontal="left" vertical="center" wrapText="1"/>
    </xf>
    <xf numFmtId="0" fontId="7" fillId="3" borderId="11" xfId="0" applyFont="1" applyFill="1" applyBorder="1" applyAlignment="1">
      <alignment horizontal="left" vertical="center" wrapText="1"/>
    </xf>
    <xf numFmtId="0" fontId="7" fillId="0" borderId="15" xfId="0" applyFont="1" applyBorder="1" applyAlignment="1">
      <alignment horizontal="left" vertical="center" wrapText="1"/>
    </xf>
    <xf numFmtId="0" fontId="7" fillId="0" borderId="12" xfId="0" applyFont="1" applyBorder="1" applyAlignment="1">
      <alignment horizontal="left" vertical="center" wrapText="1"/>
    </xf>
    <xf numFmtId="0" fontId="5" fillId="0" borderId="0" xfId="0" applyFont="1" applyProtection="1">
      <protection hidden="1"/>
    </xf>
    <xf numFmtId="14" fontId="8" fillId="0" borderId="16" xfId="0" applyNumberFormat="1" applyFont="1" applyBorder="1" applyAlignment="1">
      <alignment vertical="center" wrapText="1"/>
    </xf>
    <xf numFmtId="14" fontId="9" fillId="0" borderId="16" xfId="0" applyNumberFormat="1" applyFont="1" applyBorder="1" applyAlignment="1">
      <alignment horizontal="right" vertical="center" wrapText="1"/>
    </xf>
    <xf numFmtId="14" fontId="9" fillId="0" borderId="17" xfId="0" applyNumberFormat="1" applyFont="1" applyBorder="1" applyAlignment="1">
      <alignment horizontal="right" vertical="center" wrapText="1"/>
    </xf>
    <xf numFmtId="14" fontId="9" fillId="0" borderId="18" xfId="0" applyNumberFormat="1" applyFont="1" applyBorder="1" applyAlignment="1">
      <alignment horizontal="right" vertical="center" wrapText="1"/>
    </xf>
    <xf numFmtId="0" fontId="7" fillId="0" borderId="19" xfId="0" applyFont="1" applyBorder="1" applyAlignment="1">
      <alignment horizontal="right" vertical="center" wrapText="1"/>
    </xf>
    <xf numFmtId="0" fontId="7" fillId="0" borderId="17" xfId="0" applyFont="1" applyBorder="1" applyAlignment="1">
      <alignment horizontal="right" vertical="center" wrapText="1"/>
    </xf>
    <xf numFmtId="0" fontId="9" fillId="0" borderId="19" xfId="0" quotePrefix="1" applyFont="1" applyBorder="1" applyAlignment="1">
      <alignment horizontal="right" vertical="center" wrapText="1"/>
    </xf>
    <xf numFmtId="0" fontId="9" fillId="0" borderId="17" xfId="0" quotePrefix="1" applyFont="1" applyBorder="1" applyAlignment="1">
      <alignment horizontal="right" vertical="center" wrapText="1"/>
    </xf>
    <xf numFmtId="0" fontId="9" fillId="0" borderId="20" xfId="0" quotePrefix="1" applyFont="1" applyBorder="1" applyAlignment="1">
      <alignment horizontal="right" vertical="center" wrapText="1"/>
    </xf>
    <xf numFmtId="0" fontId="10" fillId="0" borderId="0" xfId="0" applyFont="1" applyAlignment="1" applyProtection="1">
      <alignment vertical="center" wrapText="1"/>
      <protection locked="0"/>
    </xf>
    <xf numFmtId="0" fontId="10" fillId="0" borderId="9" xfId="0" applyFont="1" applyBorder="1" applyAlignment="1" applyProtection="1">
      <alignment horizontal="center" vertical="center" wrapText="1"/>
      <protection locked="0"/>
    </xf>
    <xf numFmtId="0" fontId="0" fillId="0" borderId="9" xfId="0" applyBorder="1" applyProtection="1">
      <protection hidden="1"/>
    </xf>
    <xf numFmtId="0" fontId="11" fillId="3" borderId="9" xfId="0" applyFont="1" applyFill="1" applyBorder="1" applyAlignment="1" applyProtection="1">
      <alignment vertical="center" wrapText="1"/>
      <protection hidden="1"/>
    </xf>
    <xf numFmtId="14" fontId="12" fillId="3" borderId="9" xfId="0" applyNumberFormat="1" applyFont="1" applyFill="1" applyBorder="1" applyAlignment="1" applyProtection="1">
      <alignment horizontal="left" vertical="center" wrapText="1"/>
      <protection hidden="1"/>
    </xf>
    <xf numFmtId="0" fontId="0" fillId="0" borderId="21" xfId="0" applyBorder="1" applyProtection="1">
      <protection hidden="1"/>
    </xf>
    <xf numFmtId="0" fontId="12" fillId="3" borderId="9" xfId="0" applyFont="1" applyFill="1" applyBorder="1" applyAlignment="1" applyProtection="1">
      <alignment horizontal="left" vertical="center" wrapText="1"/>
      <protection hidden="1"/>
    </xf>
    <xf numFmtId="0" fontId="12" fillId="3" borderId="22" xfId="0" applyFont="1" applyFill="1" applyBorder="1" applyAlignment="1" applyProtection="1">
      <alignment horizontal="left" vertical="center" wrapText="1"/>
      <protection hidden="1"/>
    </xf>
    <xf numFmtId="0" fontId="10" fillId="0" borderId="0" xfId="0" applyFont="1" applyAlignment="1" applyProtection="1">
      <alignment horizontal="center" vertical="center" wrapText="1"/>
      <protection locked="0"/>
    </xf>
    <xf numFmtId="0" fontId="11" fillId="4" borderId="9" xfId="0" applyFont="1" applyFill="1" applyBorder="1" applyAlignment="1" applyProtection="1">
      <alignment vertical="center" wrapText="1"/>
      <protection hidden="1"/>
    </xf>
    <xf numFmtId="14" fontId="12" fillId="4" borderId="9" xfId="0" applyNumberFormat="1" applyFont="1" applyFill="1" applyBorder="1" applyAlignment="1" applyProtection="1">
      <alignment horizontal="left" vertical="center" wrapText="1"/>
      <protection hidden="1"/>
    </xf>
    <xf numFmtId="14" fontId="12" fillId="4" borderId="9" xfId="0" applyNumberFormat="1" applyFont="1" applyFill="1" applyBorder="1" applyAlignment="1" applyProtection="1">
      <alignment vertical="center" wrapText="1"/>
      <protection hidden="1"/>
    </xf>
    <xf numFmtId="14" fontId="11" fillId="4" borderId="9" xfId="0" applyNumberFormat="1" applyFont="1" applyFill="1" applyBorder="1" applyAlignment="1" applyProtection="1">
      <alignment horizontal="left" vertical="center" wrapText="1"/>
      <protection hidden="1"/>
    </xf>
    <xf numFmtId="14" fontId="12" fillId="4" borderId="7" xfId="0" applyNumberFormat="1" applyFont="1" applyFill="1" applyBorder="1" applyAlignment="1" applyProtection="1">
      <alignment vertical="center" wrapText="1"/>
      <protection hidden="1"/>
    </xf>
    <xf numFmtId="14" fontId="12" fillId="4" borderId="23" xfId="0" applyNumberFormat="1" applyFont="1" applyFill="1" applyBorder="1" applyAlignment="1" applyProtection="1">
      <alignment vertical="center" wrapText="1"/>
      <protection hidden="1"/>
    </xf>
    <xf numFmtId="0" fontId="13" fillId="4" borderId="0" xfId="1" applyFont="1" applyFill="1" applyAlignment="1" applyProtection="1">
      <alignment vertical="center" wrapText="1"/>
      <protection hidden="1"/>
    </xf>
    <xf numFmtId="14" fontId="14" fillId="4" borderId="0" xfId="0" applyNumberFormat="1" applyFont="1" applyFill="1" applyAlignment="1" applyProtection="1">
      <alignment vertical="center" wrapText="1"/>
      <protection hidden="1"/>
    </xf>
    <xf numFmtId="0" fontId="15" fillId="4" borderId="0" xfId="0" applyFont="1" applyFill="1" applyAlignment="1" applyProtection="1">
      <alignment vertical="center" wrapText="1"/>
      <protection hidden="1"/>
    </xf>
    <xf numFmtId="0" fontId="16" fillId="5" borderId="9" xfId="0" applyFont="1" applyFill="1" applyBorder="1" applyAlignment="1" applyProtection="1">
      <alignment horizontal="center" vertical="center"/>
      <protection hidden="1"/>
    </xf>
    <xf numFmtId="0" fontId="16" fillId="6" borderId="9" xfId="0" applyFont="1" applyFill="1" applyBorder="1" applyAlignment="1" applyProtection="1">
      <alignment horizontal="center" vertical="center" wrapText="1"/>
      <protection hidden="1"/>
    </xf>
    <xf numFmtId="0" fontId="16" fillId="5" borderId="9" xfId="0" applyFont="1" applyFill="1" applyBorder="1" applyAlignment="1" applyProtection="1">
      <alignment horizontal="center" vertical="center" wrapText="1"/>
      <protection hidden="1"/>
    </xf>
    <xf numFmtId="0" fontId="17" fillId="3" borderId="0" xfId="0" applyFont="1" applyFill="1" applyProtection="1">
      <protection hidden="1"/>
    </xf>
    <xf numFmtId="0" fontId="17" fillId="4" borderId="0" xfId="0" applyFont="1" applyFill="1" applyProtection="1">
      <protection hidden="1"/>
    </xf>
    <xf numFmtId="14" fontId="16" fillId="6" borderId="9" xfId="0" applyNumberFormat="1" applyFont="1" applyFill="1" applyBorder="1" applyAlignment="1" applyProtection="1">
      <alignment horizontal="center" vertical="center" wrapText="1"/>
      <protection hidden="1"/>
    </xf>
    <xf numFmtId="0" fontId="18" fillId="7" borderId="9" xfId="0" applyFont="1" applyFill="1" applyBorder="1" applyAlignment="1" applyProtection="1">
      <alignment horizontal="center" vertical="center" wrapText="1"/>
      <protection hidden="1"/>
    </xf>
    <xf numFmtId="0" fontId="17" fillId="0" borderId="0" xfId="0" applyFont="1" applyProtection="1">
      <protection hidden="1"/>
    </xf>
    <xf numFmtId="0" fontId="16" fillId="6" borderId="9" xfId="0" applyFont="1" applyFill="1" applyBorder="1" applyAlignment="1" applyProtection="1">
      <alignment horizontal="center" vertical="center" wrapText="1"/>
      <protection hidden="1"/>
    </xf>
    <xf numFmtId="0" fontId="2" fillId="3" borderId="9" xfId="0" applyFont="1" applyFill="1" applyBorder="1" applyAlignment="1" applyProtection="1">
      <alignment horizontal="center" wrapText="1"/>
      <protection hidden="1"/>
    </xf>
    <xf numFmtId="0" fontId="19" fillId="0" borderId="9" xfId="0" applyFont="1" applyBorder="1" applyAlignment="1">
      <alignment horizontal="justify" vertical="center"/>
    </xf>
    <xf numFmtId="0" fontId="21" fillId="0" borderId="9" xfId="0" applyFont="1" applyBorder="1" applyAlignment="1">
      <alignment horizontal="justify" vertical="center"/>
    </xf>
    <xf numFmtId="14" fontId="25" fillId="0" borderId="9" xfId="0" applyNumberFormat="1" applyFont="1" applyBorder="1" applyAlignment="1" applyProtection="1">
      <alignment horizontal="center" vertical="center" wrapText="1"/>
      <protection locked="0"/>
    </xf>
    <xf numFmtId="0" fontId="26" fillId="0" borderId="9" xfId="0" applyFont="1" applyBorder="1" applyAlignment="1">
      <alignment horizontal="center" vertical="center"/>
    </xf>
    <xf numFmtId="0" fontId="26" fillId="0" borderId="9" xfId="0" applyFont="1" applyBorder="1" applyAlignment="1">
      <alignment horizontal="center" vertical="center" wrapText="1"/>
    </xf>
    <xf numFmtId="0" fontId="0" fillId="0" borderId="0" xfId="0" applyAlignment="1">
      <alignment vertical="center" wrapText="1"/>
    </xf>
    <xf numFmtId="0" fontId="27" fillId="0" borderId="9" xfId="0" applyFont="1" applyBorder="1" applyAlignment="1" applyProtection="1">
      <alignment horizontal="center" vertical="center" wrapText="1"/>
      <protection locked="0"/>
    </xf>
    <xf numFmtId="14" fontId="14" fillId="0" borderId="9" xfId="0" applyNumberFormat="1" applyFont="1" applyBorder="1" applyAlignment="1" applyProtection="1">
      <alignment horizontal="center" vertical="center" wrapText="1"/>
      <protection locked="0"/>
    </xf>
    <xf numFmtId="14" fontId="28" fillId="0" borderId="9" xfId="0" applyNumberFormat="1" applyFont="1" applyBorder="1" applyAlignment="1" applyProtection="1">
      <alignment horizontal="center" vertical="center" wrapText="1"/>
      <protection hidden="1"/>
    </xf>
    <xf numFmtId="0" fontId="4" fillId="0" borderId="8" xfId="0" applyFont="1" applyBorder="1" applyAlignment="1" applyProtection="1">
      <alignment vertical="center" wrapText="1"/>
      <protection hidden="1"/>
    </xf>
    <xf numFmtId="0" fontId="17" fillId="3" borderId="9" xfId="0" applyFont="1" applyFill="1" applyBorder="1" applyAlignment="1" applyProtection="1">
      <alignment wrapText="1"/>
      <protection hidden="1"/>
    </xf>
    <xf numFmtId="0" fontId="29" fillId="0" borderId="0" xfId="0" applyFont="1" applyProtection="1">
      <protection hidden="1"/>
    </xf>
    <xf numFmtId="0" fontId="19" fillId="0" borderId="22" xfId="0" applyFont="1" applyBorder="1" applyAlignment="1">
      <alignment horizontal="center" vertical="center" wrapText="1"/>
    </xf>
    <xf numFmtId="0" fontId="33" fillId="0" borderId="9" xfId="0" applyFont="1" applyBorder="1" applyAlignment="1" applyProtection="1">
      <alignment horizontal="center" vertical="center" wrapText="1"/>
      <protection locked="0"/>
    </xf>
    <xf numFmtId="0" fontId="28" fillId="3" borderId="9" xfId="0" applyFont="1" applyFill="1" applyBorder="1" applyAlignment="1" applyProtection="1">
      <alignment horizontal="left" vertical="center" wrapText="1"/>
      <protection locked="0"/>
    </xf>
    <xf numFmtId="0" fontId="19" fillId="0" borderId="9" xfId="0" applyFont="1" applyBorder="1" applyAlignment="1">
      <alignment horizontal="justify" vertical="center" wrapText="1"/>
    </xf>
    <xf numFmtId="0" fontId="19" fillId="0" borderId="24" xfId="0" applyFont="1" applyBorder="1" applyAlignment="1">
      <alignment horizontal="center" vertical="center" wrapText="1"/>
    </xf>
    <xf numFmtId="0" fontId="0" fillId="0" borderId="9" xfId="0" applyBorder="1" applyAlignment="1" applyProtection="1">
      <alignment wrapText="1"/>
      <protection hidden="1"/>
    </xf>
    <xf numFmtId="0" fontId="28" fillId="3" borderId="9" xfId="0" applyFont="1" applyFill="1" applyBorder="1" applyAlignment="1" applyProtection="1">
      <alignment horizontal="center" vertical="center" wrapText="1"/>
      <protection locked="0"/>
    </xf>
    <xf numFmtId="0" fontId="21" fillId="0" borderId="9" xfId="0" applyFont="1" applyBorder="1" applyAlignment="1">
      <alignment horizontal="center" vertical="center" wrapText="1"/>
    </xf>
    <xf numFmtId="14" fontId="25" fillId="0" borderId="9" xfId="0" applyNumberFormat="1" applyFont="1" applyBorder="1" applyAlignment="1" applyProtection="1">
      <alignment vertical="center" wrapText="1"/>
      <protection locked="0"/>
    </xf>
    <xf numFmtId="0" fontId="0" fillId="0" borderId="9" xfId="1" applyFont="1" applyBorder="1" applyAlignment="1" applyProtection="1">
      <alignment vertical="top" wrapText="1"/>
      <protection hidden="1"/>
    </xf>
    <xf numFmtId="0" fontId="35" fillId="0" borderId="9" xfId="0" applyFont="1" applyBorder="1" applyAlignment="1" applyProtection="1">
      <alignment horizontal="center" vertical="center" wrapText="1"/>
      <protection locked="0"/>
    </xf>
    <xf numFmtId="14" fontId="12" fillId="0" borderId="9" xfId="0" applyNumberFormat="1" applyFont="1" applyBorder="1" applyAlignment="1" applyProtection="1">
      <alignment horizontal="center" vertical="center" wrapText="1"/>
      <protection locked="0"/>
    </xf>
    <xf numFmtId="14" fontId="12" fillId="0" borderId="9" xfId="0" applyNumberFormat="1" applyFont="1" applyBorder="1" applyAlignment="1" applyProtection="1">
      <alignment horizontal="center" vertical="center" wrapText="1"/>
      <protection hidden="1"/>
    </xf>
    <xf numFmtId="0" fontId="1" fillId="0" borderId="0" xfId="0" applyFont="1" applyProtection="1">
      <protection hidden="1"/>
    </xf>
    <xf numFmtId="0" fontId="0" fillId="0" borderId="0" xfId="0" applyAlignment="1" applyProtection="1">
      <alignment horizontal="justify" vertical="center" wrapText="1"/>
      <protection hidden="1"/>
    </xf>
    <xf numFmtId="14" fontId="0" fillId="0" borderId="0" xfId="0" applyNumberFormat="1" applyProtection="1">
      <protection hidden="1"/>
    </xf>
  </cellXfs>
  <cellStyles count="2">
    <cellStyle name="Hipervínculo" xfId="1" builtinId="8"/>
    <cellStyle name="Normal" xfId="0" builtinId="0"/>
  </cellStyles>
  <dxfs count="56">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type="path" left="0.5" right="0.5" top="0.5" bottom="0.5">
          <stop position="0">
            <color theme="0"/>
          </stop>
          <stop position="1">
            <color theme="4"/>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180975</xdr:colOff>
      <xdr:row>1</xdr:row>
      <xdr:rowOff>95250</xdr:rowOff>
    </xdr:from>
    <xdr:to>
      <xdr:col>0</xdr:col>
      <xdr:colOff>1019175</xdr:colOff>
      <xdr:row>5</xdr:row>
      <xdr:rowOff>190500</xdr:rowOff>
    </xdr:to>
    <xdr:pic>
      <xdr:nvPicPr>
        <xdr:cNvPr id="2" name="Imagen 3">
          <a:extLst>
            <a:ext uri="{FF2B5EF4-FFF2-40B4-BE49-F238E27FC236}">
              <a16:creationId xmlns:a16="http://schemas.microsoft.com/office/drawing/2014/main" id="{B86A8743-B1F9-4AC5-A65C-AD3327B516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0975" y="295275"/>
          <a:ext cx="838200"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071D45-695A-4F9F-BC1C-45B25CAB4ECD}">
  <dimension ref="A1:V22"/>
  <sheetViews>
    <sheetView tabSelected="1" workbookViewId="0">
      <selection sqref="A1:XFD1048576"/>
    </sheetView>
  </sheetViews>
  <sheetFormatPr baseColWidth="10" defaultColWidth="11.42578125" defaultRowHeight="15" x14ac:dyDescent="0.25"/>
  <cols>
    <col min="1" max="1" width="52.140625" style="91" customWidth="1"/>
    <col min="2" max="2" width="53.140625" style="4" customWidth="1"/>
    <col min="3" max="3" width="15.42578125" style="4" hidden="1" customWidth="1"/>
    <col min="4" max="4" width="31.7109375" style="4" customWidth="1"/>
    <col min="5" max="5" width="31.28515625" style="4" customWidth="1"/>
    <col min="6" max="6" width="15.7109375" style="92" customWidth="1"/>
    <col min="7" max="7" width="14.140625" style="4" customWidth="1"/>
    <col min="8" max="8" width="13.85546875" style="4" customWidth="1"/>
    <col min="9" max="9" width="11.7109375" style="4" customWidth="1"/>
    <col min="10" max="10" width="37" style="4" bestFit="1" customWidth="1"/>
    <col min="11" max="12" width="16.42578125" style="4" bestFit="1" customWidth="1"/>
    <col min="13" max="13" width="11.42578125" style="4"/>
    <col min="14" max="14" width="27.5703125" style="4" customWidth="1"/>
    <col min="15" max="15" width="11.85546875" style="4" bestFit="1" customWidth="1"/>
    <col min="16" max="21" width="11.42578125" style="4"/>
    <col min="22" max="22" width="150.42578125" style="90" hidden="1" customWidth="1"/>
    <col min="23" max="16384" width="11.42578125" style="4"/>
  </cols>
  <sheetData>
    <row r="1" spans="1:22" ht="15.75" thickBot="1" x14ac:dyDescent="0.3">
      <c r="A1" s="1"/>
      <c r="B1" s="1"/>
      <c r="C1" s="1"/>
      <c r="D1" s="1"/>
      <c r="E1" s="1"/>
      <c r="F1" s="2"/>
      <c r="G1" s="1"/>
      <c r="H1" s="1"/>
      <c r="I1" s="1"/>
      <c r="J1" s="1"/>
      <c r="K1" s="1"/>
      <c r="L1" s="3" t="s">
        <v>0</v>
      </c>
      <c r="M1" s="1"/>
      <c r="N1" s="1"/>
      <c r="V1" s="4"/>
    </row>
    <row r="2" spans="1:22" ht="15.75" x14ac:dyDescent="0.25">
      <c r="A2" s="5"/>
      <c r="B2" s="6" t="s">
        <v>1</v>
      </c>
      <c r="C2" s="7"/>
      <c r="D2" s="7"/>
      <c r="E2" s="7"/>
      <c r="F2" s="7"/>
      <c r="G2" s="7"/>
      <c r="H2" s="7"/>
      <c r="I2" s="7"/>
      <c r="J2" s="8"/>
      <c r="K2"/>
      <c r="L2" s="9">
        <f ca="1">TODAY()</f>
        <v>44089</v>
      </c>
      <c r="M2"/>
      <c r="N2" s="1"/>
      <c r="V2" s="4"/>
    </row>
    <row r="3" spans="1:22" ht="15.75" x14ac:dyDescent="0.25">
      <c r="A3" s="10"/>
      <c r="B3" s="11" t="s">
        <v>2</v>
      </c>
      <c r="C3" s="12" t="s">
        <v>3</v>
      </c>
      <c r="D3" s="13"/>
      <c r="E3" s="13"/>
      <c r="F3" s="13"/>
      <c r="G3" s="13"/>
      <c r="H3" s="13"/>
      <c r="I3" s="13"/>
      <c r="J3" s="14"/>
      <c r="K3"/>
      <c r="L3"/>
      <c r="M3"/>
      <c r="N3" s="15" t="s">
        <v>4</v>
      </c>
      <c r="O3" s="16">
        <f>COUNTA(A19:A22)</f>
        <v>4</v>
      </c>
      <c r="V3" s="4"/>
    </row>
    <row r="4" spans="1:22" ht="15.75" x14ac:dyDescent="0.25">
      <c r="A4" s="10"/>
      <c r="B4" s="17" t="s">
        <v>5</v>
      </c>
      <c r="C4" s="12" t="s">
        <v>6</v>
      </c>
      <c r="D4" s="13"/>
      <c r="E4" s="13"/>
      <c r="F4" s="13"/>
      <c r="G4" s="13"/>
      <c r="H4" s="18"/>
      <c r="I4" s="18"/>
      <c r="J4" s="19"/>
      <c r="K4"/>
      <c r="L4"/>
      <c r="M4"/>
      <c r="N4" s="15" t="s">
        <v>7</v>
      </c>
      <c r="O4" s="16">
        <f>COUNTA(E19:E22)</f>
        <v>4</v>
      </c>
      <c r="V4" s="4"/>
    </row>
    <row r="5" spans="1:22" ht="15.75" x14ac:dyDescent="0.25">
      <c r="A5" s="10"/>
      <c r="B5" s="20" t="s">
        <v>8</v>
      </c>
      <c r="C5" s="21"/>
      <c r="D5" s="21"/>
      <c r="E5" s="22"/>
      <c r="F5" s="23" t="s">
        <v>9</v>
      </c>
      <c r="G5" s="24"/>
      <c r="H5" s="25" t="s">
        <v>10</v>
      </c>
      <c r="I5" s="21"/>
      <c r="J5" s="26"/>
      <c r="K5"/>
      <c r="L5"/>
      <c r="M5"/>
      <c r="N5" s="27"/>
      <c r="V5" s="4"/>
    </row>
    <row r="6" spans="1:22" ht="16.5" thickBot="1" x14ac:dyDescent="0.3">
      <c r="A6" s="28"/>
      <c r="B6" s="29" t="s">
        <v>11</v>
      </c>
      <c r="C6" s="30"/>
      <c r="D6" s="30"/>
      <c r="E6" s="31"/>
      <c r="F6" s="32" t="s">
        <v>12</v>
      </c>
      <c r="G6" s="33"/>
      <c r="H6" s="34">
        <v>2</v>
      </c>
      <c r="I6" s="35"/>
      <c r="J6" s="36"/>
      <c r="K6"/>
      <c r="L6"/>
      <c r="M6"/>
      <c r="N6" s="27"/>
      <c r="V6" s="4"/>
    </row>
    <row r="7" spans="1:22" x14ac:dyDescent="0.25">
      <c r="A7" s="1"/>
      <c r="B7" s="1"/>
      <c r="C7" s="1"/>
      <c r="D7" s="1"/>
      <c r="E7" s="1"/>
      <c r="F7" s="2"/>
      <c r="G7" s="1"/>
      <c r="H7" s="1"/>
      <c r="I7" s="1"/>
      <c r="J7" s="1"/>
      <c r="K7" s="1"/>
      <c r="L7" s="1"/>
      <c r="M7" s="1"/>
      <c r="N7" s="27"/>
      <c r="V7" s="4"/>
    </row>
    <row r="8" spans="1:22" x14ac:dyDescent="0.25">
      <c r="A8" s="4"/>
      <c r="F8" s="4"/>
      <c r="J8" s="1"/>
      <c r="K8" s="37"/>
      <c r="L8" s="37"/>
      <c r="M8" s="37"/>
      <c r="N8" s="38" t="s">
        <v>13</v>
      </c>
      <c r="O8" s="39">
        <f>COUNTIFS(K19:K22,"si")</f>
        <v>1</v>
      </c>
      <c r="V8" s="4"/>
    </row>
    <row r="9" spans="1:22" x14ac:dyDescent="0.25">
      <c r="A9" s="40" t="s">
        <v>14</v>
      </c>
      <c r="B9" s="41">
        <v>43665</v>
      </c>
      <c r="C9" s="41"/>
      <c r="D9" s="41"/>
      <c r="E9" s="41"/>
      <c r="F9" s="41"/>
      <c r="G9" s="41"/>
      <c r="H9" s="41"/>
      <c r="I9" s="41"/>
      <c r="J9" s="1"/>
      <c r="K9" s="37"/>
      <c r="L9" s="37"/>
      <c r="M9" s="37"/>
      <c r="N9" s="38" t="s">
        <v>15</v>
      </c>
      <c r="O9" s="42">
        <f>COUNTIFS(K18:K41,"sin vencer")</f>
        <v>0</v>
      </c>
      <c r="V9" s="4"/>
    </row>
    <row r="10" spans="1:22" x14ac:dyDescent="0.25">
      <c r="A10" s="40" t="s">
        <v>16</v>
      </c>
      <c r="B10" s="43" t="s">
        <v>17</v>
      </c>
      <c r="C10" s="43"/>
      <c r="D10" s="43"/>
      <c r="E10" s="43"/>
      <c r="F10" s="43"/>
      <c r="G10" s="43"/>
      <c r="H10" s="43"/>
      <c r="I10" s="43"/>
      <c r="J10" s="1"/>
      <c r="K10" s="37"/>
      <c r="L10" s="37"/>
      <c r="M10" s="37"/>
      <c r="N10" s="38" t="s">
        <v>18</v>
      </c>
      <c r="O10" s="39">
        <f>COUNTIFS(K19:K29,"parcial")</f>
        <v>0</v>
      </c>
      <c r="V10" s="4"/>
    </row>
    <row r="11" spans="1:22" x14ac:dyDescent="0.25">
      <c r="A11" s="40" t="s">
        <v>19</v>
      </c>
      <c r="B11" s="43" t="s">
        <v>20</v>
      </c>
      <c r="C11" s="43"/>
      <c r="D11" s="43"/>
      <c r="E11" s="43"/>
      <c r="F11" s="43"/>
      <c r="G11" s="43"/>
      <c r="H11" s="43"/>
      <c r="I11" s="43"/>
      <c r="J11" s="1"/>
      <c r="K11" s="37"/>
      <c r="L11" s="37"/>
      <c r="M11" s="37"/>
      <c r="N11" s="38" t="s">
        <v>21</v>
      </c>
      <c r="O11" s="39">
        <f>COUNTIFS(K19:K29,"no")</f>
        <v>0</v>
      </c>
      <c r="V11" s="4"/>
    </row>
    <row r="12" spans="1:22" x14ac:dyDescent="0.25">
      <c r="A12" s="40" t="s">
        <v>22</v>
      </c>
      <c r="B12" s="43" t="s">
        <v>23</v>
      </c>
      <c r="C12" s="43"/>
      <c r="D12" s="43"/>
      <c r="E12" s="43"/>
      <c r="F12" s="43"/>
      <c r="G12" s="43"/>
      <c r="H12" s="43"/>
      <c r="I12" s="43"/>
      <c r="J12" s="1"/>
      <c r="K12" s="37"/>
      <c r="L12" s="37"/>
      <c r="M12" s="37"/>
      <c r="N12" s="38" t="s">
        <v>24</v>
      </c>
      <c r="O12" s="39">
        <f>COUNTIFS(K19:K29,"n/a")</f>
        <v>3</v>
      </c>
      <c r="V12" s="4"/>
    </row>
    <row r="13" spans="1:22" x14ac:dyDescent="0.25">
      <c r="A13" s="40" t="s">
        <v>25</v>
      </c>
      <c r="B13" s="43" t="s">
        <v>26</v>
      </c>
      <c r="C13" s="43"/>
      <c r="D13" s="43"/>
      <c r="E13" s="44"/>
      <c r="F13" s="44"/>
      <c r="G13" s="44"/>
      <c r="H13" s="44"/>
      <c r="I13" s="44"/>
      <c r="J13" s="1"/>
      <c r="K13" s="45"/>
      <c r="L13" s="45"/>
      <c r="M13" s="45"/>
      <c r="N13" s="45"/>
      <c r="V13" s="4"/>
    </row>
    <row r="14" spans="1:22" x14ac:dyDescent="0.25">
      <c r="A14" s="46" t="s">
        <v>27</v>
      </c>
      <c r="B14" s="47"/>
      <c r="C14" s="48"/>
      <c r="D14" s="49" t="s">
        <v>28</v>
      </c>
      <c r="E14" s="49"/>
      <c r="F14" s="50"/>
      <c r="G14" s="50"/>
      <c r="H14" s="50"/>
      <c r="I14" s="51"/>
      <c r="J14" s="1"/>
      <c r="K14" s="1"/>
      <c r="L14" s="1"/>
      <c r="M14" s="1"/>
      <c r="N14" s="1"/>
      <c r="V14" s="4"/>
    </row>
    <row r="15" spans="1:22" x14ac:dyDescent="0.25">
      <c r="A15" s="52" t="s">
        <v>29</v>
      </c>
      <c r="B15" s="53"/>
      <c r="C15" s="54"/>
      <c r="D15" s="54"/>
      <c r="E15" s="54"/>
      <c r="F15" s="54"/>
      <c r="G15" s="54"/>
      <c r="H15" s="54"/>
      <c r="I15" s="54"/>
      <c r="J15" s="1"/>
      <c r="K15" s="1"/>
      <c r="L15" s="1"/>
      <c r="M15" s="1"/>
      <c r="N15" s="1"/>
      <c r="V15" s="4"/>
    </row>
    <row r="16" spans="1:22" s="59" customFormat="1" ht="12" x14ac:dyDescent="0.2">
      <c r="A16" s="55"/>
      <c r="B16" s="55"/>
      <c r="C16" s="55"/>
      <c r="D16" s="56" t="s">
        <v>30</v>
      </c>
      <c r="E16" s="56"/>
      <c r="F16" s="56"/>
      <c r="G16" s="56"/>
      <c r="H16" s="56"/>
      <c r="I16" s="56"/>
      <c r="J16" s="56"/>
      <c r="K16" s="57" t="s">
        <v>31</v>
      </c>
      <c r="L16" s="57"/>
      <c r="M16" s="57"/>
      <c r="N16" s="57"/>
      <c r="O16" s="58"/>
      <c r="P16" s="58"/>
    </row>
    <row r="17" spans="1:22" s="62" customFormat="1" ht="12" x14ac:dyDescent="0.2">
      <c r="A17" s="57" t="s">
        <v>32</v>
      </c>
      <c r="B17" s="57" t="s">
        <v>33</v>
      </c>
      <c r="C17" s="57" t="s">
        <v>34</v>
      </c>
      <c r="D17" s="56" t="s">
        <v>35</v>
      </c>
      <c r="E17" s="56" t="s">
        <v>36</v>
      </c>
      <c r="F17" s="60" t="s">
        <v>37</v>
      </c>
      <c r="G17" s="56" t="s">
        <v>38</v>
      </c>
      <c r="H17" s="56" t="s">
        <v>39</v>
      </c>
      <c r="I17" s="56"/>
      <c r="J17" s="61" t="s">
        <v>40</v>
      </c>
      <c r="K17" s="57" t="s">
        <v>41</v>
      </c>
      <c r="L17" s="57" t="s">
        <v>42</v>
      </c>
      <c r="M17" s="57" t="s">
        <v>43</v>
      </c>
      <c r="N17" s="57" t="s">
        <v>44</v>
      </c>
      <c r="O17" s="58"/>
      <c r="P17" s="58"/>
    </row>
    <row r="18" spans="1:22" s="62" customFormat="1" ht="30" x14ac:dyDescent="0.25">
      <c r="A18" s="57"/>
      <c r="B18" s="57"/>
      <c r="C18" s="57"/>
      <c r="D18" s="56"/>
      <c r="E18" s="56"/>
      <c r="F18" s="60"/>
      <c r="G18" s="56"/>
      <c r="H18" s="63" t="s">
        <v>45</v>
      </c>
      <c r="I18" s="63" t="s">
        <v>46</v>
      </c>
      <c r="J18" s="61"/>
      <c r="K18" s="57"/>
      <c r="L18" s="57"/>
      <c r="M18" s="57"/>
      <c r="N18" s="57"/>
      <c r="O18" s="58"/>
      <c r="P18" s="64" t="s">
        <v>47</v>
      </c>
      <c r="Q18" s="64" t="s">
        <v>48</v>
      </c>
    </row>
    <row r="19" spans="1:22" s="62" customFormat="1" ht="277.5" x14ac:dyDescent="0.2">
      <c r="A19" s="65" t="s">
        <v>49</v>
      </c>
      <c r="B19" s="66" t="s">
        <v>50</v>
      </c>
      <c r="C19" s="67"/>
      <c r="D19" s="68" t="s">
        <v>51</v>
      </c>
      <c r="E19" s="69" t="s">
        <v>52</v>
      </c>
      <c r="F19" s="67">
        <v>43668</v>
      </c>
      <c r="G19" s="67">
        <v>43692</v>
      </c>
      <c r="H19" s="67" t="s">
        <v>53</v>
      </c>
      <c r="I19" s="67" t="s">
        <v>54</v>
      </c>
      <c r="J19" s="70" t="s">
        <v>55</v>
      </c>
      <c r="K19" s="71" t="s">
        <v>13</v>
      </c>
      <c r="L19" s="72">
        <v>43819</v>
      </c>
      <c r="M19" s="73" t="s">
        <v>56</v>
      </c>
      <c r="N19" s="74" t="s">
        <v>57</v>
      </c>
      <c r="P19" s="75">
        <f ca="1">IF(OR(K19="si",G19&gt;$L$2),0,$L$2-G19)</f>
        <v>0</v>
      </c>
      <c r="Q19" s="75">
        <f ca="1">IF(P19&lt;=0,0,1)</f>
        <v>0</v>
      </c>
      <c r="V19" s="76"/>
    </row>
    <row r="20" spans="1:22" s="62" customFormat="1" ht="247.5" x14ac:dyDescent="0.2">
      <c r="A20" s="65" t="s">
        <v>58</v>
      </c>
      <c r="B20" s="77" t="s">
        <v>59</v>
      </c>
      <c r="C20" s="67"/>
      <c r="D20" s="69" t="s">
        <v>60</v>
      </c>
      <c r="E20" s="78" t="s">
        <v>61</v>
      </c>
      <c r="F20" s="67"/>
      <c r="G20" s="67"/>
      <c r="H20" s="67"/>
      <c r="I20" s="67"/>
      <c r="J20" s="79"/>
      <c r="K20" s="71" t="s">
        <v>24</v>
      </c>
      <c r="L20" s="72"/>
      <c r="M20" s="73"/>
      <c r="N20" s="74"/>
      <c r="P20" s="75">
        <f ca="1">IF(OR(K20="si",G20&gt;$L$2),0,$L$2-G20)</f>
        <v>44089</v>
      </c>
      <c r="Q20" s="75">
        <f ca="1">IF(P20&lt;=0,0,1)</f>
        <v>1</v>
      </c>
      <c r="V20" s="76"/>
    </row>
    <row r="21" spans="1:22" s="62" customFormat="1" ht="390" x14ac:dyDescent="0.25">
      <c r="A21" s="80" t="s">
        <v>62</v>
      </c>
      <c r="B21" s="81"/>
      <c r="C21" s="67"/>
      <c r="D21" s="69" t="s">
        <v>60</v>
      </c>
      <c r="E21" s="78" t="s">
        <v>61</v>
      </c>
      <c r="F21" s="67"/>
      <c r="G21" s="67"/>
      <c r="H21" s="67"/>
      <c r="I21" s="67"/>
      <c r="J21" s="82"/>
      <c r="K21" s="71" t="s">
        <v>24</v>
      </c>
      <c r="L21" s="72"/>
      <c r="M21" s="73"/>
      <c r="N21" s="83"/>
      <c r="P21" s="75">
        <f ca="1">IF(OR(K21="si",G21&gt;$L$2),0,$L$2-G21)</f>
        <v>44089</v>
      </c>
      <c r="Q21" s="75">
        <f ca="1">IF(P21&lt;=0,0,1)</f>
        <v>1</v>
      </c>
      <c r="V21" s="76"/>
    </row>
    <row r="22" spans="1:22" ht="180.75" x14ac:dyDescent="0.25">
      <c r="A22" s="65" t="s">
        <v>63</v>
      </c>
      <c r="B22" s="65" t="s">
        <v>64</v>
      </c>
      <c r="C22" s="67"/>
      <c r="D22" s="84" t="s">
        <v>65</v>
      </c>
      <c r="E22" s="78" t="s">
        <v>61</v>
      </c>
      <c r="F22" s="85"/>
      <c r="G22" s="85"/>
      <c r="H22" s="85"/>
      <c r="I22" s="85"/>
      <c r="J22" s="86"/>
      <c r="K22" s="87" t="s">
        <v>24</v>
      </c>
      <c r="L22" s="88"/>
      <c r="M22" s="89"/>
      <c r="N22" s="86"/>
      <c r="P22" s="75">
        <f ca="1">IF(OR(K22="si",G22&gt;$L$2),0,$L$2-G22)</f>
        <v>44089</v>
      </c>
      <c r="Q22" s="75">
        <f ca="1">IF(P22&lt;=0,0,1)</f>
        <v>1</v>
      </c>
    </row>
  </sheetData>
  <protectedRanges>
    <protectedRange password="EE88" sqref="C19:C22" name="Rango5" securityDescriptor="O:WDG:WDD:(A;;CC;;;WD)"/>
    <protectedRange password="EE88" sqref="A19:B22" name="Rango5_1_1" securityDescriptor="O:WDG:WDD:(A;;CC;;;WD)"/>
    <protectedRange password="EE88" sqref="N22" name="Rango5_3_2_1" securityDescriptor="O:WDG:WDD:(A;;CC;;;WD)"/>
    <protectedRange password="EE88" sqref="N21" name="Rango5_3_1_2_1" securityDescriptor="O:WDG:WDD:(A;;CC;;;WD)"/>
    <protectedRange password="EE88" sqref="L19:L22" name="Rango5_2_2_1" securityDescriptor="O:WDG:WDD:(A;;CC;;;WD)"/>
    <protectedRange password="EE88" sqref="D22:E22 D19:I20 F21:I22" name="Rango5_4_1" securityDescriptor="O:WDG:WDD:(A;;CC;;;WD)"/>
    <protectedRange password="EE88" sqref="J19:J20" name="Rango5_3_3_1" securityDescriptor="O:WDG:WDD:(A;;CC;;;WD)"/>
    <protectedRange password="EE88" sqref="D21:E21" name="Rango5_1_2_1" securityDescriptor="O:WDG:WDD:(A;;CC;;;WD)"/>
  </protectedRanges>
  <mergeCells count="32">
    <mergeCell ref="N17:N18"/>
    <mergeCell ref="B20:B21"/>
    <mergeCell ref="G17:G18"/>
    <mergeCell ref="H17:I17"/>
    <mergeCell ref="J17:J18"/>
    <mergeCell ref="K17:K18"/>
    <mergeCell ref="L17:L18"/>
    <mergeCell ref="M17:M18"/>
    <mergeCell ref="A17:A18"/>
    <mergeCell ref="B17:B18"/>
    <mergeCell ref="C17:C18"/>
    <mergeCell ref="D17:D18"/>
    <mergeCell ref="E17:E18"/>
    <mergeCell ref="F17:F18"/>
    <mergeCell ref="B12:I12"/>
    <mergeCell ref="B13:I13"/>
    <mergeCell ref="D14:E14"/>
    <mergeCell ref="A16:C16"/>
    <mergeCell ref="D16:J16"/>
    <mergeCell ref="K16:N16"/>
    <mergeCell ref="B6:E6"/>
    <mergeCell ref="F6:G6"/>
    <mergeCell ref="H6:J6"/>
    <mergeCell ref="B9:I9"/>
    <mergeCell ref="B10:I10"/>
    <mergeCell ref="B11:I11"/>
    <mergeCell ref="B2:J2"/>
    <mergeCell ref="C3:J3"/>
    <mergeCell ref="C4:J4"/>
    <mergeCell ref="B5:E5"/>
    <mergeCell ref="F5:G5"/>
    <mergeCell ref="H5:J5"/>
  </mergeCells>
  <conditionalFormatting sqref="K10">
    <cfRule type="colorScale" priority="94">
      <colorScale>
        <cfvo type="min"/>
        <cfvo type="max"/>
        <color rgb="FFFF7128"/>
        <color rgb="FFFFEF9C"/>
      </colorScale>
    </cfRule>
    <cfRule type="containsText" dxfId="55" priority="95" operator="containsText" text="PARCIAL">
      <formula>NOT(ISERROR(SEARCH("PARCIAL",K10)))</formula>
    </cfRule>
  </conditionalFormatting>
  <conditionalFormatting sqref="K10">
    <cfRule type="containsText" dxfId="54" priority="96" operator="containsText" text="N/A">
      <formula>NOT(ISERROR(SEARCH("N/A",K10)))</formula>
    </cfRule>
    <cfRule type="colorScale" priority="97">
      <colorScale>
        <cfvo type="min"/>
        <cfvo type="percentile" val="50"/>
        <cfvo type="max"/>
        <color rgb="FFF8696B"/>
        <color rgb="FFFFEB84"/>
        <color rgb="FF63BE7B"/>
      </colorScale>
    </cfRule>
    <cfRule type="containsText" dxfId="53" priority="98" operator="containsText" text="no">
      <formula>NOT(ISERROR(SEARCH("no",K10)))</formula>
    </cfRule>
    <cfRule type="containsText" dxfId="52" priority="99" operator="containsText" text="si">
      <formula>NOT(ISERROR(SEARCH("si",K10)))</formula>
    </cfRule>
    <cfRule type="containsText" priority="100" operator="containsText" text="OK">
      <formula>NOT(ISERROR(SEARCH("OK",K10)))</formula>
    </cfRule>
  </conditionalFormatting>
  <conditionalFormatting sqref="K11">
    <cfRule type="colorScale" priority="87">
      <colorScale>
        <cfvo type="min"/>
        <cfvo type="max"/>
        <color rgb="FFFF7128"/>
        <color rgb="FFFFEF9C"/>
      </colorScale>
    </cfRule>
    <cfRule type="containsText" dxfId="51" priority="88" operator="containsText" text="PARCIAL">
      <formula>NOT(ISERROR(SEARCH("PARCIAL",K11)))</formula>
    </cfRule>
  </conditionalFormatting>
  <conditionalFormatting sqref="K11">
    <cfRule type="containsText" dxfId="50" priority="89" operator="containsText" text="N/A">
      <formula>NOT(ISERROR(SEARCH("N/A",K11)))</formula>
    </cfRule>
    <cfRule type="colorScale" priority="90">
      <colorScale>
        <cfvo type="min"/>
        <cfvo type="percentile" val="50"/>
        <cfvo type="max"/>
        <color rgb="FFF8696B"/>
        <color rgb="FFFFEB84"/>
        <color rgb="FF63BE7B"/>
      </colorScale>
    </cfRule>
    <cfRule type="containsText" dxfId="49" priority="91" operator="containsText" text="no">
      <formula>NOT(ISERROR(SEARCH("no",K11)))</formula>
    </cfRule>
    <cfRule type="containsText" dxfId="48" priority="92" operator="containsText" text="si">
      <formula>NOT(ISERROR(SEARCH("si",K11)))</formula>
    </cfRule>
    <cfRule type="containsText" priority="93" operator="containsText" text="OK">
      <formula>NOT(ISERROR(SEARCH("OK",K11)))</formula>
    </cfRule>
  </conditionalFormatting>
  <conditionalFormatting sqref="K12:K15">
    <cfRule type="colorScale" priority="101">
      <colorScale>
        <cfvo type="min"/>
        <cfvo type="max"/>
        <color rgb="FFFF7128"/>
        <color rgb="FFFFEF9C"/>
      </colorScale>
    </cfRule>
    <cfRule type="containsText" dxfId="47" priority="102" operator="containsText" text="PARCIAL">
      <formula>NOT(ISERROR(SEARCH("PARCIAL",K12)))</formula>
    </cfRule>
  </conditionalFormatting>
  <conditionalFormatting sqref="K12:K15">
    <cfRule type="containsText" dxfId="46" priority="103" operator="containsText" text="N/A">
      <formula>NOT(ISERROR(SEARCH("N/A",K12)))</formula>
    </cfRule>
    <cfRule type="colorScale" priority="104">
      <colorScale>
        <cfvo type="min"/>
        <cfvo type="percentile" val="50"/>
        <cfvo type="max"/>
        <color rgb="FFF8696B"/>
        <color rgb="FFFFEB84"/>
        <color rgb="FF63BE7B"/>
      </colorScale>
    </cfRule>
    <cfRule type="containsText" dxfId="45" priority="105" operator="containsText" text="no">
      <formula>NOT(ISERROR(SEARCH("no",K12)))</formula>
    </cfRule>
    <cfRule type="containsText" dxfId="44" priority="106" operator="containsText" text="si">
      <formula>NOT(ISERROR(SEARCH("si",K12)))</formula>
    </cfRule>
    <cfRule type="containsText" priority="107" operator="containsText" text="OK">
      <formula>NOT(ISERROR(SEARCH("OK",K12)))</formula>
    </cfRule>
  </conditionalFormatting>
  <conditionalFormatting sqref="K8:K9">
    <cfRule type="colorScale" priority="83">
      <colorScale>
        <cfvo type="min"/>
        <cfvo type="max"/>
        <color rgb="FF00B050"/>
        <color theme="0"/>
      </colorScale>
    </cfRule>
    <cfRule type="colorScale" priority="84">
      <colorScale>
        <cfvo type="min"/>
        <cfvo type="percentile" val="50"/>
        <cfvo type="max"/>
        <color rgb="FFF8696B"/>
        <color rgb="FFFFEB84"/>
        <color rgb="FF63BE7B"/>
      </colorScale>
    </cfRule>
    <cfRule type="colorScale" priority="85">
      <colorScale>
        <cfvo type="min"/>
        <cfvo type="max"/>
        <color rgb="FF00B050"/>
        <color theme="0"/>
      </colorScale>
    </cfRule>
    <cfRule type="colorScale" priority="86">
      <colorScale>
        <cfvo type="min"/>
        <cfvo type="max"/>
        <color rgb="FF00B050"/>
        <color rgb="FFFFEF9C"/>
      </colorScale>
    </cfRule>
  </conditionalFormatting>
  <conditionalFormatting sqref="K8:K9">
    <cfRule type="colorScale" priority="81">
      <colorScale>
        <cfvo type="min"/>
        <cfvo type="max"/>
        <color rgb="FFFF7128"/>
        <color rgb="FFFFEF9C"/>
      </colorScale>
    </cfRule>
    <cfRule type="containsText" dxfId="43" priority="82" operator="containsText" text="PARCIAL">
      <formula>NOT(ISERROR(SEARCH("PARCIAL",K8)))</formula>
    </cfRule>
  </conditionalFormatting>
  <conditionalFormatting sqref="K8:K9">
    <cfRule type="containsText" dxfId="42" priority="76" operator="containsText" text="N/A">
      <formula>NOT(ISERROR(SEARCH("N/A",K8)))</formula>
    </cfRule>
    <cfRule type="colorScale" priority="77">
      <colorScale>
        <cfvo type="min"/>
        <cfvo type="percentile" val="50"/>
        <cfvo type="max"/>
        <color rgb="FFF8696B"/>
        <color rgb="FFFFEB84"/>
        <color rgb="FF63BE7B"/>
      </colorScale>
    </cfRule>
    <cfRule type="containsText" dxfId="41" priority="78" operator="containsText" text="no">
      <formula>NOT(ISERROR(SEARCH("no",K8)))</formula>
    </cfRule>
    <cfRule type="containsText" dxfId="40" priority="79" operator="containsText" text="si">
      <formula>NOT(ISERROR(SEARCH("si",K8)))</formula>
    </cfRule>
    <cfRule type="containsText" priority="80" operator="containsText" text="OK">
      <formula>NOT(ISERROR(SEARCH("OK",K8)))</formula>
    </cfRule>
  </conditionalFormatting>
  <conditionalFormatting sqref="N10">
    <cfRule type="colorScale" priority="62">
      <colorScale>
        <cfvo type="min"/>
        <cfvo type="max"/>
        <color rgb="FFFF7128"/>
        <color rgb="FFFFEF9C"/>
      </colorScale>
    </cfRule>
    <cfRule type="containsText" dxfId="39" priority="63" operator="containsText" text="PARCIAL">
      <formula>NOT(ISERROR(SEARCH("PARCIAL",N10)))</formula>
    </cfRule>
  </conditionalFormatting>
  <conditionalFormatting sqref="N10">
    <cfRule type="containsText" dxfId="38" priority="64" operator="containsText" text="N/A">
      <formula>NOT(ISERROR(SEARCH("N/A",N10)))</formula>
    </cfRule>
    <cfRule type="colorScale" priority="65">
      <colorScale>
        <cfvo type="min"/>
        <cfvo type="percentile" val="50"/>
        <cfvo type="max"/>
        <color rgb="FFF8696B"/>
        <color rgb="FFFFEB84"/>
        <color rgb="FF63BE7B"/>
      </colorScale>
    </cfRule>
    <cfRule type="containsText" dxfId="37" priority="66" operator="containsText" text="no">
      <formula>NOT(ISERROR(SEARCH("no",N10)))</formula>
    </cfRule>
    <cfRule type="containsText" dxfId="36" priority="67" operator="containsText" text="si">
      <formula>NOT(ISERROR(SEARCH("si",N10)))</formula>
    </cfRule>
    <cfRule type="containsText" priority="68" operator="containsText" text="OK">
      <formula>NOT(ISERROR(SEARCH("OK",N10)))</formula>
    </cfRule>
  </conditionalFormatting>
  <conditionalFormatting sqref="N11">
    <cfRule type="colorScale" priority="55">
      <colorScale>
        <cfvo type="min"/>
        <cfvo type="max"/>
        <color rgb="FFFF7128"/>
        <color rgb="FFFFEF9C"/>
      </colorScale>
    </cfRule>
    <cfRule type="containsText" dxfId="35" priority="56" operator="containsText" text="PARCIAL">
      <formula>NOT(ISERROR(SEARCH("PARCIAL",N11)))</formula>
    </cfRule>
  </conditionalFormatting>
  <conditionalFormatting sqref="N11">
    <cfRule type="containsText" dxfId="34" priority="57" operator="containsText" text="N/A">
      <formula>NOT(ISERROR(SEARCH("N/A",N11)))</formula>
    </cfRule>
    <cfRule type="colorScale" priority="58">
      <colorScale>
        <cfvo type="min"/>
        <cfvo type="percentile" val="50"/>
        <cfvo type="max"/>
        <color rgb="FFF8696B"/>
        <color rgb="FFFFEB84"/>
        <color rgb="FF63BE7B"/>
      </colorScale>
    </cfRule>
    <cfRule type="containsText" dxfId="33" priority="59" operator="containsText" text="no">
      <formula>NOT(ISERROR(SEARCH("no",N11)))</formula>
    </cfRule>
    <cfRule type="containsText" dxfId="32" priority="60" operator="containsText" text="si">
      <formula>NOT(ISERROR(SEARCH("si",N11)))</formula>
    </cfRule>
    <cfRule type="containsText" priority="61" operator="containsText" text="OK">
      <formula>NOT(ISERROR(SEARCH("OK",N11)))</formula>
    </cfRule>
  </conditionalFormatting>
  <conditionalFormatting sqref="N12">
    <cfRule type="colorScale" priority="69">
      <colorScale>
        <cfvo type="min"/>
        <cfvo type="max"/>
        <color rgb="FFFF7128"/>
        <color rgb="FFFFEF9C"/>
      </colorScale>
    </cfRule>
    <cfRule type="containsText" dxfId="31" priority="70" operator="containsText" text="PARCIAL">
      <formula>NOT(ISERROR(SEARCH("PARCIAL",N12)))</formula>
    </cfRule>
  </conditionalFormatting>
  <conditionalFormatting sqref="N12">
    <cfRule type="containsText" dxfId="30" priority="71" operator="containsText" text="N/A">
      <formula>NOT(ISERROR(SEARCH("N/A",N12)))</formula>
    </cfRule>
    <cfRule type="colorScale" priority="72">
      <colorScale>
        <cfvo type="min"/>
        <cfvo type="percentile" val="50"/>
        <cfvo type="max"/>
        <color rgb="FFF8696B"/>
        <color rgb="FFFFEB84"/>
        <color rgb="FF63BE7B"/>
      </colorScale>
    </cfRule>
    <cfRule type="containsText" dxfId="29" priority="73" operator="containsText" text="no">
      <formula>NOT(ISERROR(SEARCH("no",N12)))</formula>
    </cfRule>
    <cfRule type="containsText" dxfId="28" priority="74" operator="containsText" text="si">
      <formula>NOT(ISERROR(SEARCH("si",N12)))</formula>
    </cfRule>
    <cfRule type="containsText" priority="75" operator="containsText" text="OK">
      <formula>NOT(ISERROR(SEARCH("OK",N12)))</formula>
    </cfRule>
  </conditionalFormatting>
  <conditionalFormatting sqref="N8">
    <cfRule type="colorScale" priority="51">
      <colorScale>
        <cfvo type="min"/>
        <cfvo type="max"/>
        <color rgb="FF00B050"/>
        <color theme="0"/>
      </colorScale>
    </cfRule>
    <cfRule type="colorScale" priority="52">
      <colorScale>
        <cfvo type="min"/>
        <cfvo type="percentile" val="50"/>
        <cfvo type="max"/>
        <color rgb="FFF8696B"/>
        <color rgb="FFFFEB84"/>
        <color rgb="FF63BE7B"/>
      </colorScale>
    </cfRule>
    <cfRule type="colorScale" priority="53">
      <colorScale>
        <cfvo type="min"/>
        <cfvo type="max"/>
        <color rgb="FF00B050"/>
        <color theme="0"/>
      </colorScale>
    </cfRule>
    <cfRule type="colorScale" priority="54">
      <colorScale>
        <cfvo type="min"/>
        <cfvo type="max"/>
        <color rgb="FF00B050"/>
        <color rgb="FFFFEF9C"/>
      </colorScale>
    </cfRule>
  </conditionalFormatting>
  <conditionalFormatting sqref="N8">
    <cfRule type="colorScale" priority="49">
      <colorScale>
        <cfvo type="min"/>
        <cfvo type="max"/>
        <color rgb="FFFF7128"/>
        <color rgb="FFFFEF9C"/>
      </colorScale>
    </cfRule>
    <cfRule type="containsText" dxfId="27" priority="50" operator="containsText" text="PARCIAL">
      <formula>NOT(ISERROR(SEARCH("PARCIAL",N8)))</formula>
    </cfRule>
  </conditionalFormatting>
  <conditionalFormatting sqref="N8">
    <cfRule type="containsText" dxfId="26" priority="44" operator="containsText" text="N/A">
      <formula>NOT(ISERROR(SEARCH("N/A",N8)))</formula>
    </cfRule>
    <cfRule type="colorScale" priority="45">
      <colorScale>
        <cfvo type="min"/>
        <cfvo type="percentile" val="50"/>
        <cfvo type="max"/>
        <color rgb="FFF8696B"/>
        <color rgb="FFFFEB84"/>
        <color rgb="FF63BE7B"/>
      </colorScale>
    </cfRule>
    <cfRule type="containsText" dxfId="25" priority="46" operator="containsText" text="no">
      <formula>NOT(ISERROR(SEARCH("no",N8)))</formula>
    </cfRule>
    <cfRule type="containsText" dxfId="24" priority="47" operator="containsText" text="si">
      <formula>NOT(ISERROR(SEARCH("si",N8)))</formula>
    </cfRule>
    <cfRule type="containsText" priority="48" operator="containsText" text="OK">
      <formula>NOT(ISERROR(SEARCH("OK",N8)))</formula>
    </cfRule>
  </conditionalFormatting>
  <conditionalFormatting sqref="N9">
    <cfRule type="containsText" dxfId="23" priority="32" operator="containsText" text="sin vencer">
      <formula>NOT(ISERROR(SEARCH("sin vencer",N9)))</formula>
    </cfRule>
    <cfRule type="colorScale" priority="40">
      <colorScale>
        <cfvo type="min"/>
        <cfvo type="max"/>
        <color rgb="FF00B050"/>
        <color theme="0"/>
      </colorScale>
    </cfRule>
    <cfRule type="colorScale" priority="41">
      <colorScale>
        <cfvo type="min"/>
        <cfvo type="percentile" val="50"/>
        <cfvo type="max"/>
        <color rgb="FFF8696B"/>
        <color rgb="FFFFEB84"/>
        <color rgb="FF63BE7B"/>
      </colorScale>
    </cfRule>
    <cfRule type="colorScale" priority="42">
      <colorScale>
        <cfvo type="min"/>
        <cfvo type="max"/>
        <color rgb="FF00B050"/>
        <color theme="0"/>
      </colorScale>
    </cfRule>
    <cfRule type="colorScale" priority="43">
      <colorScale>
        <cfvo type="min"/>
        <cfvo type="max"/>
        <color rgb="FF00B050"/>
        <color rgb="FFFFEF9C"/>
      </colorScale>
    </cfRule>
  </conditionalFormatting>
  <conditionalFormatting sqref="N9">
    <cfRule type="colorScale" priority="38">
      <colorScale>
        <cfvo type="min"/>
        <cfvo type="max"/>
        <color rgb="FFFF7128"/>
        <color rgb="FFFFEF9C"/>
      </colorScale>
    </cfRule>
    <cfRule type="containsText" dxfId="22" priority="39" operator="containsText" text="PARCIAL">
      <formula>NOT(ISERROR(SEARCH("PARCIAL",N9)))</formula>
    </cfRule>
  </conditionalFormatting>
  <conditionalFormatting sqref="N9">
    <cfRule type="containsText" dxfId="21" priority="33" operator="containsText" text="N/A">
      <formula>NOT(ISERROR(SEARCH("N/A",N9)))</formula>
    </cfRule>
    <cfRule type="colorScale" priority="34">
      <colorScale>
        <cfvo type="min"/>
        <cfvo type="percentile" val="50"/>
        <cfvo type="max"/>
        <color rgb="FFF8696B"/>
        <color rgb="FFFFEB84"/>
        <color rgb="FF63BE7B"/>
      </colorScale>
    </cfRule>
    <cfRule type="containsText" dxfId="20" priority="35" operator="containsText" text="no">
      <formula>NOT(ISERROR(SEARCH("no",N9)))</formula>
    </cfRule>
    <cfRule type="containsText" dxfId="19" priority="36" operator="containsText" text="si">
      <formula>NOT(ISERROR(SEARCH("si",N9)))</formula>
    </cfRule>
    <cfRule type="containsText" priority="37" operator="containsText" text="OK">
      <formula>NOT(ISERROR(SEARCH("OK",N9)))</formula>
    </cfRule>
  </conditionalFormatting>
  <conditionalFormatting sqref="K19">
    <cfRule type="containsText" dxfId="18" priority="17" operator="containsText" text="Sin vencer">
      <formula>NOT(ISERROR(SEARCH("Sin vencer",K19)))</formula>
    </cfRule>
    <cfRule type="colorScale" priority="25">
      <colorScale>
        <cfvo type="min"/>
        <cfvo type="max"/>
        <color rgb="FFFF7128"/>
        <color rgb="FFFFEF9C"/>
      </colorScale>
    </cfRule>
    <cfRule type="containsText" dxfId="17" priority="26" operator="containsText" text="PARCIAL">
      <formula>NOT(ISERROR(SEARCH("PARCIAL",K19)))</formula>
    </cfRule>
  </conditionalFormatting>
  <conditionalFormatting sqref="K19">
    <cfRule type="containsText" dxfId="16" priority="27" operator="containsText" text="N/A">
      <formula>NOT(ISERROR(SEARCH("N/A",K19)))</formula>
    </cfRule>
    <cfRule type="colorScale" priority="28">
      <colorScale>
        <cfvo type="min"/>
        <cfvo type="percentile" val="50"/>
        <cfvo type="max"/>
        <color rgb="FFF8696B"/>
        <color rgb="FFFFEB84"/>
        <color rgb="FF63BE7B"/>
      </colorScale>
    </cfRule>
    <cfRule type="containsText" dxfId="15" priority="29" operator="containsText" text="no">
      <formula>NOT(ISERROR(SEARCH("no",K19)))</formula>
    </cfRule>
    <cfRule type="containsText" dxfId="14" priority="30" operator="containsText" text="si">
      <formula>NOT(ISERROR(SEARCH("si",K19)))</formula>
    </cfRule>
    <cfRule type="containsText" priority="31" operator="containsText" text="OK">
      <formula>NOT(ISERROR(SEARCH("OK",K19)))</formula>
    </cfRule>
  </conditionalFormatting>
  <conditionalFormatting sqref="K22">
    <cfRule type="colorScale" priority="18">
      <colorScale>
        <cfvo type="min"/>
        <cfvo type="max"/>
        <color rgb="FFFF7128"/>
        <color rgb="FFFFEF9C"/>
      </colorScale>
    </cfRule>
    <cfRule type="containsText" dxfId="13" priority="19" operator="containsText" text="PARCIAL">
      <formula>NOT(ISERROR(SEARCH("PARCIAL",K22)))</formula>
    </cfRule>
  </conditionalFormatting>
  <conditionalFormatting sqref="K22">
    <cfRule type="containsText" dxfId="12" priority="20" operator="containsText" text="N/A">
      <formula>NOT(ISERROR(SEARCH("N/A",K22)))</formula>
    </cfRule>
    <cfRule type="colorScale" priority="21">
      <colorScale>
        <cfvo type="min"/>
        <cfvo type="percentile" val="50"/>
        <cfvo type="max"/>
        <color rgb="FFF8696B"/>
        <color rgb="FFFFEB84"/>
        <color rgb="FF63BE7B"/>
      </colorScale>
    </cfRule>
    <cfRule type="containsText" dxfId="11" priority="22" operator="containsText" text="no">
      <formula>NOT(ISERROR(SEARCH("no",K22)))</formula>
    </cfRule>
    <cfRule type="containsText" dxfId="10" priority="23" operator="containsText" text="si">
      <formula>NOT(ISERROR(SEARCH("si",K22)))</formula>
    </cfRule>
    <cfRule type="containsText" priority="24" operator="containsText" text="OK">
      <formula>NOT(ISERROR(SEARCH("OK",K22)))</formula>
    </cfRule>
  </conditionalFormatting>
  <conditionalFormatting sqref="K20">
    <cfRule type="containsText" dxfId="9" priority="9" operator="containsText" text="Sin vencer">
      <formula>NOT(ISERROR(SEARCH("Sin vencer",K20)))</formula>
    </cfRule>
    <cfRule type="colorScale" priority="10">
      <colorScale>
        <cfvo type="min"/>
        <cfvo type="max"/>
        <color rgb="FFFF7128"/>
        <color rgb="FFFFEF9C"/>
      </colorScale>
    </cfRule>
    <cfRule type="containsText" dxfId="8" priority="11" operator="containsText" text="PARCIAL">
      <formula>NOT(ISERROR(SEARCH("PARCIAL",K20)))</formula>
    </cfRule>
  </conditionalFormatting>
  <conditionalFormatting sqref="K20">
    <cfRule type="containsText" dxfId="7" priority="12" operator="containsText" text="N/A">
      <formula>NOT(ISERROR(SEARCH("N/A",K20)))</formula>
    </cfRule>
    <cfRule type="colorScale" priority="13">
      <colorScale>
        <cfvo type="min"/>
        <cfvo type="percentile" val="50"/>
        <cfvo type="max"/>
        <color rgb="FFF8696B"/>
        <color rgb="FFFFEB84"/>
        <color rgb="FF63BE7B"/>
      </colorScale>
    </cfRule>
    <cfRule type="containsText" dxfId="6" priority="14" operator="containsText" text="no">
      <formula>NOT(ISERROR(SEARCH("no",K20)))</formula>
    </cfRule>
    <cfRule type="containsText" dxfId="5" priority="15" operator="containsText" text="si">
      <formula>NOT(ISERROR(SEARCH("si",K20)))</formula>
    </cfRule>
    <cfRule type="containsText" priority="16" operator="containsText" text="OK">
      <formula>NOT(ISERROR(SEARCH("OK",K20)))</formula>
    </cfRule>
  </conditionalFormatting>
  <conditionalFormatting sqref="K21">
    <cfRule type="containsText" dxfId="4" priority="1" operator="containsText" text="Sin vencer">
      <formula>NOT(ISERROR(SEARCH("Sin vencer",K21)))</formula>
    </cfRule>
    <cfRule type="colorScale" priority="2">
      <colorScale>
        <cfvo type="min"/>
        <cfvo type="max"/>
        <color rgb="FFFF7128"/>
        <color rgb="FFFFEF9C"/>
      </colorScale>
    </cfRule>
    <cfRule type="containsText" dxfId="3" priority="3" operator="containsText" text="PARCIAL">
      <formula>NOT(ISERROR(SEARCH("PARCIAL",K21)))</formula>
    </cfRule>
  </conditionalFormatting>
  <conditionalFormatting sqref="K21">
    <cfRule type="containsText" dxfId="2" priority="4" operator="containsText" text="N/A">
      <formula>NOT(ISERROR(SEARCH("N/A",K21)))</formula>
    </cfRule>
    <cfRule type="colorScale" priority="5">
      <colorScale>
        <cfvo type="min"/>
        <cfvo type="percentile" val="50"/>
        <cfvo type="max"/>
        <color rgb="FFF8696B"/>
        <color rgb="FFFFEB84"/>
        <color rgb="FF63BE7B"/>
      </colorScale>
    </cfRule>
    <cfRule type="containsText" dxfId="1" priority="6" operator="containsText" text="no">
      <formula>NOT(ISERROR(SEARCH("no",K21)))</formula>
    </cfRule>
    <cfRule type="containsText" dxfId="0" priority="7" operator="containsText" text="si">
      <formula>NOT(ISERROR(SEARCH("si",K21)))</formula>
    </cfRule>
    <cfRule type="containsText" priority="8" operator="containsText" text="OK">
      <formula>NOT(ISERROR(SEARCH("OK",K21)))</formula>
    </cfRule>
  </conditionalFormatting>
  <dataValidations count="1">
    <dataValidation type="list" errorStyle="warning" allowBlank="1" showInputMessage="1" showErrorMessage="1" error="VALOR LO VALIDO" promptTitle="SELECCIONE LA FUENTE" prompt="SELECCIONE LA FUETE DE LA CUAL ES OBJETO EL PLAN " sqref="WVI983047:WVI983051 A65543:A65547 IW65543:IW65547 SS65543:SS65547 ACO65543:ACO65547 AMK65543:AMK65547 AWG65543:AWG65547 BGC65543:BGC65547 BPY65543:BPY65547 BZU65543:BZU65547 CJQ65543:CJQ65547 CTM65543:CTM65547 DDI65543:DDI65547 DNE65543:DNE65547 DXA65543:DXA65547 EGW65543:EGW65547 EQS65543:EQS65547 FAO65543:FAO65547 FKK65543:FKK65547 FUG65543:FUG65547 GEC65543:GEC65547 GNY65543:GNY65547 GXU65543:GXU65547 HHQ65543:HHQ65547 HRM65543:HRM65547 IBI65543:IBI65547 ILE65543:ILE65547 IVA65543:IVA65547 JEW65543:JEW65547 JOS65543:JOS65547 JYO65543:JYO65547 KIK65543:KIK65547 KSG65543:KSG65547 LCC65543:LCC65547 LLY65543:LLY65547 LVU65543:LVU65547 MFQ65543:MFQ65547 MPM65543:MPM65547 MZI65543:MZI65547 NJE65543:NJE65547 NTA65543:NTA65547 OCW65543:OCW65547 OMS65543:OMS65547 OWO65543:OWO65547 PGK65543:PGK65547 PQG65543:PQG65547 QAC65543:QAC65547 QJY65543:QJY65547 QTU65543:QTU65547 RDQ65543:RDQ65547 RNM65543:RNM65547 RXI65543:RXI65547 SHE65543:SHE65547 SRA65543:SRA65547 TAW65543:TAW65547 TKS65543:TKS65547 TUO65543:TUO65547 UEK65543:UEK65547 UOG65543:UOG65547 UYC65543:UYC65547 VHY65543:VHY65547 VRU65543:VRU65547 WBQ65543:WBQ65547 WLM65543:WLM65547 WVI65543:WVI65547 A131079:A131083 IW131079:IW131083 SS131079:SS131083 ACO131079:ACO131083 AMK131079:AMK131083 AWG131079:AWG131083 BGC131079:BGC131083 BPY131079:BPY131083 BZU131079:BZU131083 CJQ131079:CJQ131083 CTM131079:CTM131083 DDI131079:DDI131083 DNE131079:DNE131083 DXA131079:DXA131083 EGW131079:EGW131083 EQS131079:EQS131083 FAO131079:FAO131083 FKK131079:FKK131083 FUG131079:FUG131083 GEC131079:GEC131083 GNY131079:GNY131083 GXU131079:GXU131083 HHQ131079:HHQ131083 HRM131079:HRM131083 IBI131079:IBI131083 ILE131079:ILE131083 IVA131079:IVA131083 JEW131079:JEW131083 JOS131079:JOS131083 JYO131079:JYO131083 KIK131079:KIK131083 KSG131079:KSG131083 LCC131079:LCC131083 LLY131079:LLY131083 LVU131079:LVU131083 MFQ131079:MFQ131083 MPM131079:MPM131083 MZI131079:MZI131083 NJE131079:NJE131083 NTA131079:NTA131083 OCW131079:OCW131083 OMS131079:OMS131083 OWO131079:OWO131083 PGK131079:PGK131083 PQG131079:PQG131083 QAC131079:QAC131083 QJY131079:QJY131083 QTU131079:QTU131083 RDQ131079:RDQ131083 RNM131079:RNM131083 RXI131079:RXI131083 SHE131079:SHE131083 SRA131079:SRA131083 TAW131079:TAW131083 TKS131079:TKS131083 TUO131079:TUO131083 UEK131079:UEK131083 UOG131079:UOG131083 UYC131079:UYC131083 VHY131079:VHY131083 VRU131079:VRU131083 WBQ131079:WBQ131083 WLM131079:WLM131083 WVI131079:WVI131083 A196615:A196619 IW196615:IW196619 SS196615:SS196619 ACO196615:ACO196619 AMK196615:AMK196619 AWG196615:AWG196619 BGC196615:BGC196619 BPY196615:BPY196619 BZU196615:BZU196619 CJQ196615:CJQ196619 CTM196615:CTM196619 DDI196615:DDI196619 DNE196615:DNE196619 DXA196615:DXA196619 EGW196615:EGW196619 EQS196615:EQS196619 FAO196615:FAO196619 FKK196615:FKK196619 FUG196615:FUG196619 GEC196615:GEC196619 GNY196615:GNY196619 GXU196615:GXU196619 HHQ196615:HHQ196619 HRM196615:HRM196619 IBI196615:IBI196619 ILE196615:ILE196619 IVA196615:IVA196619 JEW196615:JEW196619 JOS196615:JOS196619 JYO196615:JYO196619 KIK196615:KIK196619 KSG196615:KSG196619 LCC196615:LCC196619 LLY196615:LLY196619 LVU196615:LVU196619 MFQ196615:MFQ196619 MPM196615:MPM196619 MZI196615:MZI196619 NJE196615:NJE196619 NTA196615:NTA196619 OCW196615:OCW196619 OMS196615:OMS196619 OWO196615:OWO196619 PGK196615:PGK196619 PQG196615:PQG196619 QAC196615:QAC196619 QJY196615:QJY196619 QTU196615:QTU196619 RDQ196615:RDQ196619 RNM196615:RNM196619 RXI196615:RXI196619 SHE196615:SHE196619 SRA196615:SRA196619 TAW196615:TAW196619 TKS196615:TKS196619 TUO196615:TUO196619 UEK196615:UEK196619 UOG196615:UOG196619 UYC196615:UYC196619 VHY196615:VHY196619 VRU196615:VRU196619 WBQ196615:WBQ196619 WLM196615:WLM196619 WVI196615:WVI196619 A262151:A262155 IW262151:IW262155 SS262151:SS262155 ACO262151:ACO262155 AMK262151:AMK262155 AWG262151:AWG262155 BGC262151:BGC262155 BPY262151:BPY262155 BZU262151:BZU262155 CJQ262151:CJQ262155 CTM262151:CTM262155 DDI262151:DDI262155 DNE262151:DNE262155 DXA262151:DXA262155 EGW262151:EGW262155 EQS262151:EQS262155 FAO262151:FAO262155 FKK262151:FKK262155 FUG262151:FUG262155 GEC262151:GEC262155 GNY262151:GNY262155 GXU262151:GXU262155 HHQ262151:HHQ262155 HRM262151:HRM262155 IBI262151:IBI262155 ILE262151:ILE262155 IVA262151:IVA262155 JEW262151:JEW262155 JOS262151:JOS262155 JYO262151:JYO262155 KIK262151:KIK262155 KSG262151:KSG262155 LCC262151:LCC262155 LLY262151:LLY262155 LVU262151:LVU262155 MFQ262151:MFQ262155 MPM262151:MPM262155 MZI262151:MZI262155 NJE262151:NJE262155 NTA262151:NTA262155 OCW262151:OCW262155 OMS262151:OMS262155 OWO262151:OWO262155 PGK262151:PGK262155 PQG262151:PQG262155 QAC262151:QAC262155 QJY262151:QJY262155 QTU262151:QTU262155 RDQ262151:RDQ262155 RNM262151:RNM262155 RXI262151:RXI262155 SHE262151:SHE262155 SRA262151:SRA262155 TAW262151:TAW262155 TKS262151:TKS262155 TUO262151:TUO262155 UEK262151:UEK262155 UOG262151:UOG262155 UYC262151:UYC262155 VHY262151:VHY262155 VRU262151:VRU262155 WBQ262151:WBQ262155 WLM262151:WLM262155 WVI262151:WVI262155 A327687:A327691 IW327687:IW327691 SS327687:SS327691 ACO327687:ACO327691 AMK327687:AMK327691 AWG327687:AWG327691 BGC327687:BGC327691 BPY327687:BPY327691 BZU327687:BZU327691 CJQ327687:CJQ327691 CTM327687:CTM327691 DDI327687:DDI327691 DNE327687:DNE327691 DXA327687:DXA327691 EGW327687:EGW327691 EQS327687:EQS327691 FAO327687:FAO327691 FKK327687:FKK327691 FUG327687:FUG327691 GEC327687:GEC327691 GNY327687:GNY327691 GXU327687:GXU327691 HHQ327687:HHQ327691 HRM327687:HRM327691 IBI327687:IBI327691 ILE327687:ILE327691 IVA327687:IVA327691 JEW327687:JEW327691 JOS327687:JOS327691 JYO327687:JYO327691 KIK327687:KIK327691 KSG327687:KSG327691 LCC327687:LCC327691 LLY327687:LLY327691 LVU327687:LVU327691 MFQ327687:MFQ327691 MPM327687:MPM327691 MZI327687:MZI327691 NJE327687:NJE327691 NTA327687:NTA327691 OCW327687:OCW327691 OMS327687:OMS327691 OWO327687:OWO327691 PGK327687:PGK327691 PQG327687:PQG327691 QAC327687:QAC327691 QJY327687:QJY327691 QTU327687:QTU327691 RDQ327687:RDQ327691 RNM327687:RNM327691 RXI327687:RXI327691 SHE327687:SHE327691 SRA327687:SRA327691 TAW327687:TAW327691 TKS327687:TKS327691 TUO327687:TUO327691 UEK327687:UEK327691 UOG327687:UOG327691 UYC327687:UYC327691 VHY327687:VHY327691 VRU327687:VRU327691 WBQ327687:WBQ327691 WLM327687:WLM327691 WVI327687:WVI327691 A393223:A393227 IW393223:IW393227 SS393223:SS393227 ACO393223:ACO393227 AMK393223:AMK393227 AWG393223:AWG393227 BGC393223:BGC393227 BPY393223:BPY393227 BZU393223:BZU393227 CJQ393223:CJQ393227 CTM393223:CTM393227 DDI393223:DDI393227 DNE393223:DNE393227 DXA393223:DXA393227 EGW393223:EGW393227 EQS393223:EQS393227 FAO393223:FAO393227 FKK393223:FKK393227 FUG393223:FUG393227 GEC393223:GEC393227 GNY393223:GNY393227 GXU393223:GXU393227 HHQ393223:HHQ393227 HRM393223:HRM393227 IBI393223:IBI393227 ILE393223:ILE393227 IVA393223:IVA393227 JEW393223:JEW393227 JOS393223:JOS393227 JYO393223:JYO393227 KIK393223:KIK393227 KSG393223:KSG393227 LCC393223:LCC393227 LLY393223:LLY393227 LVU393223:LVU393227 MFQ393223:MFQ393227 MPM393223:MPM393227 MZI393223:MZI393227 NJE393223:NJE393227 NTA393223:NTA393227 OCW393223:OCW393227 OMS393223:OMS393227 OWO393223:OWO393227 PGK393223:PGK393227 PQG393223:PQG393227 QAC393223:QAC393227 QJY393223:QJY393227 QTU393223:QTU393227 RDQ393223:RDQ393227 RNM393223:RNM393227 RXI393223:RXI393227 SHE393223:SHE393227 SRA393223:SRA393227 TAW393223:TAW393227 TKS393223:TKS393227 TUO393223:TUO393227 UEK393223:UEK393227 UOG393223:UOG393227 UYC393223:UYC393227 VHY393223:VHY393227 VRU393223:VRU393227 WBQ393223:WBQ393227 WLM393223:WLM393227 WVI393223:WVI393227 A458759:A458763 IW458759:IW458763 SS458759:SS458763 ACO458759:ACO458763 AMK458759:AMK458763 AWG458759:AWG458763 BGC458759:BGC458763 BPY458759:BPY458763 BZU458759:BZU458763 CJQ458759:CJQ458763 CTM458759:CTM458763 DDI458759:DDI458763 DNE458759:DNE458763 DXA458759:DXA458763 EGW458759:EGW458763 EQS458759:EQS458763 FAO458759:FAO458763 FKK458759:FKK458763 FUG458759:FUG458763 GEC458759:GEC458763 GNY458759:GNY458763 GXU458759:GXU458763 HHQ458759:HHQ458763 HRM458759:HRM458763 IBI458759:IBI458763 ILE458759:ILE458763 IVA458759:IVA458763 JEW458759:JEW458763 JOS458759:JOS458763 JYO458759:JYO458763 KIK458759:KIK458763 KSG458759:KSG458763 LCC458759:LCC458763 LLY458759:LLY458763 LVU458759:LVU458763 MFQ458759:MFQ458763 MPM458759:MPM458763 MZI458759:MZI458763 NJE458759:NJE458763 NTA458759:NTA458763 OCW458759:OCW458763 OMS458759:OMS458763 OWO458759:OWO458763 PGK458759:PGK458763 PQG458759:PQG458763 QAC458759:QAC458763 QJY458759:QJY458763 QTU458759:QTU458763 RDQ458759:RDQ458763 RNM458759:RNM458763 RXI458759:RXI458763 SHE458759:SHE458763 SRA458759:SRA458763 TAW458759:TAW458763 TKS458759:TKS458763 TUO458759:TUO458763 UEK458759:UEK458763 UOG458759:UOG458763 UYC458759:UYC458763 VHY458759:VHY458763 VRU458759:VRU458763 WBQ458759:WBQ458763 WLM458759:WLM458763 WVI458759:WVI458763 A524295:A524299 IW524295:IW524299 SS524295:SS524299 ACO524295:ACO524299 AMK524295:AMK524299 AWG524295:AWG524299 BGC524295:BGC524299 BPY524295:BPY524299 BZU524295:BZU524299 CJQ524295:CJQ524299 CTM524295:CTM524299 DDI524295:DDI524299 DNE524295:DNE524299 DXA524295:DXA524299 EGW524295:EGW524299 EQS524295:EQS524299 FAO524295:FAO524299 FKK524295:FKK524299 FUG524295:FUG524299 GEC524295:GEC524299 GNY524295:GNY524299 GXU524295:GXU524299 HHQ524295:HHQ524299 HRM524295:HRM524299 IBI524295:IBI524299 ILE524295:ILE524299 IVA524295:IVA524299 JEW524295:JEW524299 JOS524295:JOS524299 JYO524295:JYO524299 KIK524295:KIK524299 KSG524295:KSG524299 LCC524295:LCC524299 LLY524295:LLY524299 LVU524295:LVU524299 MFQ524295:MFQ524299 MPM524295:MPM524299 MZI524295:MZI524299 NJE524295:NJE524299 NTA524295:NTA524299 OCW524295:OCW524299 OMS524295:OMS524299 OWO524295:OWO524299 PGK524295:PGK524299 PQG524295:PQG524299 QAC524295:QAC524299 QJY524295:QJY524299 QTU524295:QTU524299 RDQ524295:RDQ524299 RNM524295:RNM524299 RXI524295:RXI524299 SHE524295:SHE524299 SRA524295:SRA524299 TAW524295:TAW524299 TKS524295:TKS524299 TUO524295:TUO524299 UEK524295:UEK524299 UOG524295:UOG524299 UYC524295:UYC524299 VHY524295:VHY524299 VRU524295:VRU524299 WBQ524295:WBQ524299 WLM524295:WLM524299 WVI524295:WVI524299 A589831:A589835 IW589831:IW589835 SS589831:SS589835 ACO589831:ACO589835 AMK589831:AMK589835 AWG589831:AWG589835 BGC589831:BGC589835 BPY589831:BPY589835 BZU589831:BZU589835 CJQ589831:CJQ589835 CTM589831:CTM589835 DDI589831:DDI589835 DNE589831:DNE589835 DXA589831:DXA589835 EGW589831:EGW589835 EQS589831:EQS589835 FAO589831:FAO589835 FKK589831:FKK589835 FUG589831:FUG589835 GEC589831:GEC589835 GNY589831:GNY589835 GXU589831:GXU589835 HHQ589831:HHQ589835 HRM589831:HRM589835 IBI589831:IBI589835 ILE589831:ILE589835 IVA589831:IVA589835 JEW589831:JEW589835 JOS589831:JOS589835 JYO589831:JYO589835 KIK589831:KIK589835 KSG589831:KSG589835 LCC589831:LCC589835 LLY589831:LLY589835 LVU589831:LVU589835 MFQ589831:MFQ589835 MPM589831:MPM589835 MZI589831:MZI589835 NJE589831:NJE589835 NTA589831:NTA589835 OCW589831:OCW589835 OMS589831:OMS589835 OWO589831:OWO589835 PGK589831:PGK589835 PQG589831:PQG589835 QAC589831:QAC589835 QJY589831:QJY589835 QTU589831:QTU589835 RDQ589831:RDQ589835 RNM589831:RNM589835 RXI589831:RXI589835 SHE589831:SHE589835 SRA589831:SRA589835 TAW589831:TAW589835 TKS589831:TKS589835 TUO589831:TUO589835 UEK589831:UEK589835 UOG589831:UOG589835 UYC589831:UYC589835 VHY589831:VHY589835 VRU589831:VRU589835 WBQ589831:WBQ589835 WLM589831:WLM589835 WVI589831:WVI589835 A655367:A655371 IW655367:IW655371 SS655367:SS655371 ACO655367:ACO655371 AMK655367:AMK655371 AWG655367:AWG655371 BGC655367:BGC655371 BPY655367:BPY655371 BZU655367:BZU655371 CJQ655367:CJQ655371 CTM655367:CTM655371 DDI655367:DDI655371 DNE655367:DNE655371 DXA655367:DXA655371 EGW655367:EGW655371 EQS655367:EQS655371 FAO655367:FAO655371 FKK655367:FKK655371 FUG655367:FUG655371 GEC655367:GEC655371 GNY655367:GNY655371 GXU655367:GXU655371 HHQ655367:HHQ655371 HRM655367:HRM655371 IBI655367:IBI655371 ILE655367:ILE655371 IVA655367:IVA655371 JEW655367:JEW655371 JOS655367:JOS655371 JYO655367:JYO655371 KIK655367:KIK655371 KSG655367:KSG655371 LCC655367:LCC655371 LLY655367:LLY655371 LVU655367:LVU655371 MFQ655367:MFQ655371 MPM655367:MPM655371 MZI655367:MZI655371 NJE655367:NJE655371 NTA655367:NTA655371 OCW655367:OCW655371 OMS655367:OMS655371 OWO655367:OWO655371 PGK655367:PGK655371 PQG655367:PQG655371 QAC655367:QAC655371 QJY655367:QJY655371 QTU655367:QTU655371 RDQ655367:RDQ655371 RNM655367:RNM655371 RXI655367:RXI655371 SHE655367:SHE655371 SRA655367:SRA655371 TAW655367:TAW655371 TKS655367:TKS655371 TUO655367:TUO655371 UEK655367:UEK655371 UOG655367:UOG655371 UYC655367:UYC655371 VHY655367:VHY655371 VRU655367:VRU655371 WBQ655367:WBQ655371 WLM655367:WLM655371 WVI655367:WVI655371 A720903:A720907 IW720903:IW720907 SS720903:SS720907 ACO720903:ACO720907 AMK720903:AMK720907 AWG720903:AWG720907 BGC720903:BGC720907 BPY720903:BPY720907 BZU720903:BZU720907 CJQ720903:CJQ720907 CTM720903:CTM720907 DDI720903:DDI720907 DNE720903:DNE720907 DXA720903:DXA720907 EGW720903:EGW720907 EQS720903:EQS720907 FAO720903:FAO720907 FKK720903:FKK720907 FUG720903:FUG720907 GEC720903:GEC720907 GNY720903:GNY720907 GXU720903:GXU720907 HHQ720903:HHQ720907 HRM720903:HRM720907 IBI720903:IBI720907 ILE720903:ILE720907 IVA720903:IVA720907 JEW720903:JEW720907 JOS720903:JOS720907 JYO720903:JYO720907 KIK720903:KIK720907 KSG720903:KSG720907 LCC720903:LCC720907 LLY720903:LLY720907 LVU720903:LVU720907 MFQ720903:MFQ720907 MPM720903:MPM720907 MZI720903:MZI720907 NJE720903:NJE720907 NTA720903:NTA720907 OCW720903:OCW720907 OMS720903:OMS720907 OWO720903:OWO720907 PGK720903:PGK720907 PQG720903:PQG720907 QAC720903:QAC720907 QJY720903:QJY720907 QTU720903:QTU720907 RDQ720903:RDQ720907 RNM720903:RNM720907 RXI720903:RXI720907 SHE720903:SHE720907 SRA720903:SRA720907 TAW720903:TAW720907 TKS720903:TKS720907 TUO720903:TUO720907 UEK720903:UEK720907 UOG720903:UOG720907 UYC720903:UYC720907 VHY720903:VHY720907 VRU720903:VRU720907 WBQ720903:WBQ720907 WLM720903:WLM720907 WVI720903:WVI720907 A786439:A786443 IW786439:IW786443 SS786439:SS786443 ACO786439:ACO786443 AMK786439:AMK786443 AWG786439:AWG786443 BGC786439:BGC786443 BPY786439:BPY786443 BZU786439:BZU786443 CJQ786439:CJQ786443 CTM786439:CTM786443 DDI786439:DDI786443 DNE786439:DNE786443 DXA786439:DXA786443 EGW786439:EGW786443 EQS786439:EQS786443 FAO786439:FAO786443 FKK786439:FKK786443 FUG786439:FUG786443 GEC786439:GEC786443 GNY786439:GNY786443 GXU786439:GXU786443 HHQ786439:HHQ786443 HRM786439:HRM786443 IBI786439:IBI786443 ILE786439:ILE786443 IVA786439:IVA786443 JEW786439:JEW786443 JOS786439:JOS786443 JYO786439:JYO786443 KIK786439:KIK786443 KSG786439:KSG786443 LCC786439:LCC786443 LLY786439:LLY786443 LVU786439:LVU786443 MFQ786439:MFQ786443 MPM786439:MPM786443 MZI786439:MZI786443 NJE786439:NJE786443 NTA786439:NTA786443 OCW786439:OCW786443 OMS786439:OMS786443 OWO786439:OWO786443 PGK786439:PGK786443 PQG786439:PQG786443 QAC786439:QAC786443 QJY786439:QJY786443 QTU786439:QTU786443 RDQ786439:RDQ786443 RNM786439:RNM786443 RXI786439:RXI786443 SHE786439:SHE786443 SRA786439:SRA786443 TAW786439:TAW786443 TKS786439:TKS786443 TUO786439:TUO786443 UEK786439:UEK786443 UOG786439:UOG786443 UYC786439:UYC786443 VHY786439:VHY786443 VRU786439:VRU786443 WBQ786439:WBQ786443 WLM786439:WLM786443 WVI786439:WVI786443 A851975:A851979 IW851975:IW851979 SS851975:SS851979 ACO851975:ACO851979 AMK851975:AMK851979 AWG851975:AWG851979 BGC851975:BGC851979 BPY851975:BPY851979 BZU851975:BZU851979 CJQ851975:CJQ851979 CTM851975:CTM851979 DDI851975:DDI851979 DNE851975:DNE851979 DXA851975:DXA851979 EGW851975:EGW851979 EQS851975:EQS851979 FAO851975:FAO851979 FKK851975:FKK851979 FUG851975:FUG851979 GEC851975:GEC851979 GNY851975:GNY851979 GXU851975:GXU851979 HHQ851975:HHQ851979 HRM851975:HRM851979 IBI851975:IBI851979 ILE851975:ILE851979 IVA851975:IVA851979 JEW851975:JEW851979 JOS851975:JOS851979 JYO851975:JYO851979 KIK851975:KIK851979 KSG851975:KSG851979 LCC851975:LCC851979 LLY851975:LLY851979 LVU851975:LVU851979 MFQ851975:MFQ851979 MPM851975:MPM851979 MZI851975:MZI851979 NJE851975:NJE851979 NTA851975:NTA851979 OCW851975:OCW851979 OMS851975:OMS851979 OWO851975:OWO851979 PGK851975:PGK851979 PQG851975:PQG851979 QAC851975:QAC851979 QJY851975:QJY851979 QTU851975:QTU851979 RDQ851975:RDQ851979 RNM851975:RNM851979 RXI851975:RXI851979 SHE851975:SHE851979 SRA851975:SRA851979 TAW851975:TAW851979 TKS851975:TKS851979 TUO851975:TUO851979 UEK851975:UEK851979 UOG851975:UOG851979 UYC851975:UYC851979 VHY851975:VHY851979 VRU851975:VRU851979 WBQ851975:WBQ851979 WLM851975:WLM851979 WVI851975:WVI851979 A917511:A917515 IW917511:IW917515 SS917511:SS917515 ACO917511:ACO917515 AMK917511:AMK917515 AWG917511:AWG917515 BGC917511:BGC917515 BPY917511:BPY917515 BZU917511:BZU917515 CJQ917511:CJQ917515 CTM917511:CTM917515 DDI917511:DDI917515 DNE917511:DNE917515 DXA917511:DXA917515 EGW917511:EGW917515 EQS917511:EQS917515 FAO917511:FAO917515 FKK917511:FKK917515 FUG917511:FUG917515 GEC917511:GEC917515 GNY917511:GNY917515 GXU917511:GXU917515 HHQ917511:HHQ917515 HRM917511:HRM917515 IBI917511:IBI917515 ILE917511:ILE917515 IVA917511:IVA917515 JEW917511:JEW917515 JOS917511:JOS917515 JYO917511:JYO917515 KIK917511:KIK917515 KSG917511:KSG917515 LCC917511:LCC917515 LLY917511:LLY917515 LVU917511:LVU917515 MFQ917511:MFQ917515 MPM917511:MPM917515 MZI917511:MZI917515 NJE917511:NJE917515 NTA917511:NTA917515 OCW917511:OCW917515 OMS917511:OMS917515 OWO917511:OWO917515 PGK917511:PGK917515 PQG917511:PQG917515 QAC917511:QAC917515 QJY917511:QJY917515 QTU917511:QTU917515 RDQ917511:RDQ917515 RNM917511:RNM917515 RXI917511:RXI917515 SHE917511:SHE917515 SRA917511:SRA917515 TAW917511:TAW917515 TKS917511:TKS917515 TUO917511:TUO917515 UEK917511:UEK917515 UOG917511:UOG917515 UYC917511:UYC917515 VHY917511:VHY917515 VRU917511:VRU917515 WBQ917511:WBQ917515 WLM917511:WLM917515 WVI917511:WVI917515 A983047:A983051 IW983047:IW983051 SS983047:SS983051 ACO983047:ACO983051 AMK983047:AMK983051 AWG983047:AWG983051 BGC983047:BGC983051 BPY983047:BPY983051 BZU983047:BZU983051 CJQ983047:CJQ983051 CTM983047:CTM983051 DDI983047:DDI983051 DNE983047:DNE983051 DXA983047:DXA983051 EGW983047:EGW983051 EQS983047:EQS983051 FAO983047:FAO983051 FKK983047:FKK983051 FUG983047:FUG983051 GEC983047:GEC983051 GNY983047:GNY983051 GXU983047:GXU983051 HHQ983047:HHQ983051 HRM983047:HRM983051 IBI983047:IBI983051 ILE983047:ILE983051 IVA983047:IVA983051 JEW983047:JEW983051 JOS983047:JOS983051 JYO983047:JYO983051 KIK983047:KIK983051 KSG983047:KSG983051 LCC983047:LCC983051 LLY983047:LLY983051 LVU983047:LVU983051 MFQ983047:MFQ983051 MPM983047:MPM983051 MZI983047:MZI983051 NJE983047:NJE983051 NTA983047:NTA983051 OCW983047:OCW983051 OMS983047:OMS983051 OWO983047:OWO983051 PGK983047:PGK983051 PQG983047:PQG983051 QAC983047:QAC983051 QJY983047:QJY983051 QTU983047:QTU983051 RDQ983047:RDQ983051 RNM983047:RNM983051 RXI983047:RXI983051 SHE983047:SHE983051 SRA983047:SRA983051 TAW983047:TAW983051 TKS983047:TKS983051 TUO983047:TUO983051 UEK983047:UEK983051 UOG983047:UOG983051 UYC983047:UYC983051 VHY983047:VHY983051 VRU983047:VRU983051 WBQ983047:WBQ983051 WLM983047:WLM983051" xr:uid="{1536AB17-A7E0-43F0-A839-E6DDF150C73C}">
      <formula1>#REF!</formula1>
    </dataValidation>
  </dataValidations>
  <hyperlinks>
    <hyperlink ref="A15" location="Seguimiento!A1" display="VOLVER AL CUADRO" xr:uid="{64C65AB2-A290-4633-94D9-9983C6628746}"/>
  </hyperlink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Deisy Hernandez Sotto - GIT Control Interno</dc:creator>
  <cp:lastModifiedBy>Deisy Hernandez Sotto - GIT Control Interno</cp:lastModifiedBy>
  <dcterms:created xsi:type="dcterms:W3CDTF">2020-09-15T12:48:27Z</dcterms:created>
  <dcterms:modified xsi:type="dcterms:W3CDTF">2020-09-15T12:49:25Z</dcterms:modified>
</cp:coreProperties>
</file>