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lanes Mejoramiento 2020\"/>
    </mc:Choice>
  </mc:AlternateContent>
  <xr:revisionPtr revIDLastSave="0" documentId="8_{9B4F3161-718B-4733-9D3D-C78810E06EA7}" xr6:coauthVersionLast="45" xr6:coauthVersionMax="45" xr10:uidLastSave="{00000000-0000-0000-0000-000000000000}"/>
  <bookViews>
    <workbookView xWindow="-120" yWindow="-120" windowWidth="20730" windowHeight="11310" xr2:uid="{511A95F3-1A04-474B-B27D-796B3546F543}"/>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0" i="1" l="1"/>
  <c r="V20" i="1" s="1"/>
  <c r="U18" i="1"/>
  <c r="V18" i="1" s="1"/>
  <c r="S11" i="1"/>
  <c r="S10" i="1"/>
  <c r="S9" i="1"/>
  <c r="S8" i="1"/>
  <c r="S7" i="1"/>
  <c r="S3" i="1"/>
  <c r="S2" i="1"/>
  <c r="P2" i="1"/>
  <c r="U21" i="1" s="1"/>
  <c r="V21" i="1" s="1"/>
  <c r="U17" i="1" l="1"/>
  <c r="V17" i="1" s="1"/>
  <c r="U19" i="1"/>
  <c r="V19" i="1" s="1"/>
</calcChain>
</file>

<file path=xl/sharedStrings.xml><?xml version="1.0" encoding="utf-8"?>
<sst xmlns="http://schemas.openxmlformats.org/spreadsheetml/2006/main" count="56" uniqueCount="55">
  <si>
    <t>Fecha de hoy</t>
  </si>
  <si>
    <t>PLAN DE MEJORAMIENTO</t>
  </si>
  <si>
    <t>Numero Observaciones</t>
  </si>
  <si>
    <t>PROCESO:</t>
  </si>
  <si>
    <t xml:space="preserve"> CONTROL Y EVALUACIÓN </t>
  </si>
  <si>
    <t>No acciones</t>
  </si>
  <si>
    <t>PROCEDIMIENTO:</t>
  </si>
  <si>
    <t>PLANES DE MEJORAMIENTO</t>
  </si>
  <si>
    <t>FECHA DE APROBACIÓN:</t>
  </si>
  <si>
    <t>CÓDIGO:</t>
  </si>
  <si>
    <t>VERSIÓN:</t>
  </si>
  <si>
    <t>06/06/2017</t>
  </si>
  <si>
    <t>CYE05-FOR02</t>
  </si>
  <si>
    <t>si</t>
  </si>
  <si>
    <t>sin vencer</t>
  </si>
  <si>
    <t>parcial</t>
  </si>
  <si>
    <t>no</t>
  </si>
  <si>
    <t>n/a</t>
  </si>
  <si>
    <t>AUDITORÍA</t>
  </si>
  <si>
    <t>ANÁLISIS DE CAUSAS  Y ACCIÓN POR PARTE DE RESPONSABLE DEL PROCESO</t>
  </si>
  <si>
    <t>SEGUIMIENTO OFICINA CONTROL INTERNO</t>
  </si>
  <si>
    <t>FECHA DE INFORME DE  AUDITORÍA</t>
  </si>
  <si>
    <t>OBJETIVO DE AUDITORÍA</t>
  </si>
  <si>
    <t>PROCESO EVALUADO</t>
  </si>
  <si>
    <t>LÍDER DEL PROCESO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</si>
  <si>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</si>
  <si>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</si>
  <si>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</si>
  <si>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</si>
  <si>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</si>
  <si>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</si>
  <si>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</si>
  <si>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</si>
  <si>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</si>
  <si>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</si>
  <si>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</si>
  <si>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</si>
  <si>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</si>
  <si>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Comentarios a las observaciones de C.I.</t>
  </si>
  <si>
    <t>NOMBRE</t>
  </si>
  <si>
    <t>CARGO</t>
  </si>
  <si>
    <t>Dias vencidos</t>
  </si>
  <si>
    <t>1 Vencido 0 sin vencer</t>
  </si>
  <si>
    <t>Evaluar el cumplimiento a la normatividad vigente, lineamientos, procedimientos, políticas y/o actividades emitidas por Contaduría General de la Nación, en cuanto a la liquidación de nómina, pago de prestaciones sociales y trámite de novedades de la planta de personal.</t>
  </si>
  <si>
    <t>Gestión Humana GIT Nomina y prestaciones</t>
  </si>
  <si>
    <t>Fabio Andres García B.</t>
  </si>
  <si>
    <t>Algunas normas del procedimiento GTH-PRC 04 versión 6 se encuentran, desactualizados; ISO 9001 de 2008, NTC ISO 14001 de 2004, OHSAS 18001 de 2007, NTCGP 1000 de 2009, también es necesario fortalecer algunas actividades de control y la trazabilidad de la información que se comparte con el área de contabilidad.</t>
  </si>
  <si>
    <t>Debido a que la normatividad es cambiante y por ende se debe de estar a la vanguardia de los cambios, es procedente realizar el análisis de la causa, de las razones que conllevaron a no actualizar el documento, de igual manera tener en cuenta el procedimiento existente en el sistema SIGI para actualizarlo no solo en la parte normativa sino establecer en algunas actividades los tiempos estipulados que se tienen, algunas actividades de control que se ejecutan pero no se documenta y es un requerimiento del diseño del control; por último en algunos temas como por ejemplo incapacidades no se evidencia la trazabilidad de la información que se intercambia con contabilidad para el registro y control de las mismas que si se están ejecutando.</t>
  </si>
  <si>
    <t>Falta de actualización del  Procedimiento GTH-PRC04  del      GIT de Nomina y Prestacines.</t>
  </si>
  <si>
    <t>Actualizaciones de Procedimientos y Controles de Seguimiento.</t>
  </si>
  <si>
    <t>Lirio Ramos P.</t>
  </si>
  <si>
    <t>Coordinador del GIT Nomina y Prestaciones .</t>
  </si>
  <si>
    <t xml:space="preserve">Z:\2018\Auditorias\Gestion Humana - Nomina Prestaciones\4. Plan de Mejoramiento\Evidencias
Doc: Procedimiento actualizado y soporte actualización GTH PRC 04
</t>
  </si>
  <si>
    <t>dhernandez</t>
  </si>
  <si>
    <t>dhernandez: se realizó el cierre de la acción con los siguientes documentos "Procedimiento actualizado y soporte actualización GTH PRC 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</si>
</sst>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FF0000"/>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8"/>
      <color theme="1"/>
      <name val="Arial"/>
      <family val="2"/>
    </font>
    <font>
      <b/>
      <sz val="8"/>
      <name val="Verdana"/>
      <family val="2"/>
    </font>
    <font>
      <b/>
      <sz val="8"/>
      <color indexed="8"/>
      <name val="Calibri"/>
      <family val="2"/>
      <scheme val="minor"/>
    </font>
    <font>
      <b/>
      <sz val="8"/>
      <color indexed="8"/>
      <name val="Arial"/>
      <family val="2"/>
    </font>
    <font>
      <sz val="8"/>
      <color indexed="8"/>
      <name val="Calibri"/>
      <family val="2"/>
      <scheme val="minor"/>
    </font>
    <font>
      <sz val="8"/>
      <color indexed="8"/>
      <name val="Arial"/>
      <family val="2"/>
    </font>
    <font>
      <sz val="11"/>
      <color theme="1"/>
      <name val="Arial"/>
      <family val="2"/>
    </font>
    <font>
      <sz val="9"/>
      <color theme="1"/>
      <name val="Calibri"/>
      <family val="2"/>
      <scheme val="minor"/>
    </font>
    <font>
      <sz val="9"/>
      <color indexed="8"/>
      <name val="Calibri"/>
      <family val="2"/>
      <scheme val="minor"/>
    </font>
    <font>
      <sz val="9"/>
      <color indexed="8"/>
      <name val="Calibri"/>
      <family val="2"/>
    </font>
    <font>
      <sz val="9"/>
      <color indexed="8"/>
      <name val="Arial"/>
      <family val="2"/>
    </font>
    <font>
      <b/>
      <sz val="9"/>
      <name val="Verdana"/>
      <family val="2"/>
    </font>
    <font>
      <sz val="9"/>
      <name val="Calibri"/>
      <family val="2"/>
      <scheme val="minor"/>
    </font>
    <font>
      <b/>
      <sz val="14"/>
      <color rgb="FFBFBFBF"/>
      <name val="Arial"/>
      <family val="2"/>
    </font>
    <font>
      <sz val="12"/>
      <color theme="1"/>
      <name val="Calibri"/>
      <family val="2"/>
      <scheme val="minor"/>
    </font>
    <font>
      <sz val="9"/>
      <color theme="1"/>
      <name val="Arial"/>
      <family val="2"/>
    </font>
    <font>
      <b/>
      <sz val="11"/>
      <color rgb="FF000000"/>
      <name val="Arial"/>
      <family val="2"/>
    </font>
    <font>
      <sz val="9"/>
      <color rgb="FF000000"/>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108">
    <xf numFmtId="0" fontId="0" fillId="0" borderId="0" xfId="0"/>
    <xf numFmtId="0" fontId="3" fillId="0" borderId="0" xfId="0" applyFont="1" applyProtection="1">
      <protection hidden="1"/>
    </xf>
    <xf numFmtId="14" fontId="3" fillId="0" borderId="0" xfId="0" applyNumberFormat="1" applyFont="1" applyProtection="1">
      <protection hidden="1"/>
    </xf>
    <xf numFmtId="0" fontId="4" fillId="2" borderId="0" xfId="0" applyFont="1" applyFill="1" applyAlignment="1" applyProtection="1">
      <alignment horizontal="center"/>
      <protection hidden="1"/>
    </xf>
    <xf numFmtId="0" fontId="0" fillId="0" borderId="0" xfId="0" applyProtection="1">
      <protection hidden="1"/>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2" fillId="0" borderId="4" xfId="0" applyFont="1" applyBorder="1" applyProtection="1">
      <protection hidden="1"/>
    </xf>
    <xf numFmtId="0" fontId="3" fillId="0" borderId="5" xfId="0" applyFont="1" applyBorder="1" applyProtection="1">
      <protection hidden="1"/>
    </xf>
    <xf numFmtId="0" fontId="6" fillId="0" borderId="6" xfId="0" applyFont="1" applyBorder="1" applyAlignment="1">
      <alignmen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0" xfId="0" applyFont="1" applyProtection="1">
      <protection hidden="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3" borderId="15"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4" fillId="0" borderId="0" xfId="0" applyFont="1" applyAlignment="1" applyProtection="1">
      <alignment wrapText="1"/>
      <protection hidden="1"/>
    </xf>
    <xf numFmtId="14" fontId="7" fillId="0" borderId="16" xfId="0" applyNumberFormat="1" applyFont="1" applyBorder="1" applyAlignment="1">
      <alignment vertical="center" wrapText="1"/>
    </xf>
    <xf numFmtId="14" fontId="6" fillId="0" borderId="16" xfId="0" applyNumberFormat="1" applyFont="1" applyBorder="1" applyAlignment="1">
      <alignment horizontal="right" vertical="center" wrapText="1"/>
    </xf>
    <xf numFmtId="14" fontId="6" fillId="0" borderId="17" xfId="0" applyNumberFormat="1" applyFont="1" applyBorder="1" applyAlignment="1">
      <alignment horizontal="right" vertical="center" wrapText="1"/>
    </xf>
    <xf numFmtId="14" fontId="6" fillId="0" borderId="18" xfId="0" applyNumberFormat="1" applyFont="1" applyBorder="1" applyAlignment="1">
      <alignment horizontal="right" vertical="center" wrapText="1"/>
    </xf>
    <xf numFmtId="0" fontId="6" fillId="0" borderId="19" xfId="0" applyFont="1" applyBorder="1" applyAlignment="1">
      <alignment horizontal="right" vertical="center" wrapText="1"/>
    </xf>
    <xf numFmtId="0" fontId="6" fillId="0" borderId="17" xfId="0" applyFont="1" applyBorder="1" applyAlignment="1">
      <alignment horizontal="right" vertical="center" wrapText="1"/>
    </xf>
    <xf numFmtId="0" fontId="6" fillId="0" borderId="19" xfId="0" quotePrefix="1" applyFont="1" applyBorder="1" applyAlignment="1">
      <alignment horizontal="right" vertical="center" wrapText="1"/>
    </xf>
    <xf numFmtId="0" fontId="6" fillId="0" borderId="17" xfId="0" quotePrefix="1" applyFont="1" applyBorder="1" applyAlignment="1">
      <alignment horizontal="right" vertical="center" wrapText="1"/>
    </xf>
    <xf numFmtId="0" fontId="6" fillId="0" borderId="20" xfId="0" quotePrefix="1" applyFont="1" applyBorder="1" applyAlignment="1">
      <alignment horizontal="right" vertical="center" wrapText="1"/>
    </xf>
    <xf numFmtId="0" fontId="8" fillId="0" borderId="0" xfId="0" applyFont="1" applyProtection="1">
      <protection hidden="1"/>
    </xf>
    <xf numFmtId="0" fontId="9" fillId="0" borderId="4" xfId="0" applyFont="1" applyBorder="1" applyAlignment="1" applyProtection="1">
      <alignment horizontal="center" vertical="center" wrapText="1"/>
      <protection locked="0"/>
    </xf>
    <xf numFmtId="0" fontId="0" fillId="0" borderId="4" xfId="0" applyBorder="1" applyProtection="1">
      <protection hidden="1"/>
    </xf>
    <xf numFmtId="0" fontId="9" fillId="0" borderId="21" xfId="0" applyFont="1" applyBorder="1" applyAlignment="1" applyProtection="1">
      <alignment horizontal="center" vertical="center" wrapText="1"/>
      <protection locked="0"/>
    </xf>
    <xf numFmtId="0" fontId="0" fillId="0" borderId="22" xfId="0" applyBorder="1" applyProtection="1">
      <protection hidden="1"/>
    </xf>
    <xf numFmtId="0" fontId="9" fillId="0" borderId="0" xfId="0" applyFont="1" applyAlignment="1" applyProtection="1">
      <alignment vertical="center" wrapText="1"/>
      <protection locked="0"/>
    </xf>
    <xf numFmtId="0" fontId="9" fillId="0" borderId="7" xfId="0" applyFont="1" applyBorder="1" applyAlignment="1" applyProtection="1">
      <alignment horizontal="center" vertical="center" wrapText="1"/>
      <protection locked="0"/>
    </xf>
    <xf numFmtId="0" fontId="10" fillId="4" borderId="0" xfId="0" applyFont="1" applyFill="1" applyAlignment="1" applyProtection="1">
      <alignment horizontal="center" vertical="center" wrapText="1"/>
      <protection hidden="1"/>
    </xf>
    <xf numFmtId="0" fontId="3" fillId="4" borderId="0" xfId="0" applyFont="1" applyFill="1" applyProtection="1">
      <protection hidden="1"/>
    </xf>
    <xf numFmtId="0" fontId="10" fillId="5" borderId="23" xfId="0" applyFont="1" applyFill="1" applyBorder="1" applyAlignment="1" applyProtection="1">
      <alignment horizontal="center" vertical="center"/>
      <protection hidden="1"/>
    </xf>
    <xf numFmtId="0" fontId="10" fillId="5" borderId="24" xfId="0" applyFont="1" applyFill="1" applyBorder="1" applyAlignment="1" applyProtection="1">
      <alignment horizontal="center" vertical="center"/>
      <protection hidden="1"/>
    </xf>
    <xf numFmtId="0" fontId="10" fillId="5" borderId="25" xfId="0" applyFont="1" applyFill="1" applyBorder="1" applyAlignment="1" applyProtection="1">
      <alignment horizontal="center" vertical="center"/>
      <protection hidden="1"/>
    </xf>
    <xf numFmtId="0" fontId="10" fillId="6" borderId="23" xfId="0" applyFont="1" applyFill="1" applyBorder="1" applyAlignment="1" applyProtection="1">
      <alignment horizontal="center" vertical="center" wrapText="1"/>
      <protection hidden="1"/>
    </xf>
    <xf numFmtId="0" fontId="10" fillId="6" borderId="24" xfId="0" applyFont="1" applyFill="1" applyBorder="1" applyAlignment="1" applyProtection="1">
      <alignment horizontal="center" vertical="center" wrapText="1"/>
      <protection hidden="1"/>
    </xf>
    <xf numFmtId="0" fontId="10" fillId="6" borderId="25"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vertical="center" wrapText="1"/>
      <protection hidden="1"/>
    </xf>
    <xf numFmtId="0" fontId="0" fillId="4" borderId="0" xfId="0" applyFill="1" applyProtection="1">
      <protection hidden="1"/>
    </xf>
    <xf numFmtId="0" fontId="10" fillId="5" borderId="26"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6" borderId="28" xfId="0" applyFont="1" applyFill="1" applyBorder="1" applyAlignment="1" applyProtection="1">
      <alignment horizontal="center" vertical="center" wrapText="1"/>
      <protection hidden="1"/>
    </xf>
    <xf numFmtId="0" fontId="10" fillId="6" borderId="27" xfId="0" applyFont="1" applyFill="1" applyBorder="1" applyAlignment="1" applyProtection="1">
      <alignment horizontal="center" vertical="center" wrapText="1"/>
      <protection hidden="1"/>
    </xf>
    <xf numFmtId="14" fontId="10" fillId="6" borderId="27" xfId="0" applyNumberFormat="1" applyFont="1" applyFill="1" applyBorder="1" applyAlignment="1" applyProtection="1">
      <alignment horizontal="center" vertical="center" wrapText="1"/>
      <protection hidden="1"/>
    </xf>
    <xf numFmtId="0" fontId="10" fillId="6" borderId="16" xfId="0" applyFont="1" applyFill="1" applyBorder="1" applyAlignment="1" applyProtection="1">
      <alignment horizontal="center" vertical="center" wrapText="1"/>
      <protection hidden="1"/>
    </xf>
    <xf numFmtId="0" fontId="10" fillId="6" borderId="20" xfId="0" applyFont="1" applyFill="1" applyBorder="1" applyAlignment="1" applyProtection="1">
      <alignment horizontal="center" vertical="center" wrapText="1"/>
      <protection hidden="1"/>
    </xf>
    <xf numFmtId="0" fontId="11" fillId="7" borderId="26"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1" xfId="0" applyFont="1" applyFill="1" applyBorder="1" applyAlignment="1" applyProtection="1">
      <alignment horizontal="center" vertical="center" wrapText="1"/>
      <protection hidden="1"/>
    </xf>
    <xf numFmtId="0" fontId="11" fillId="8" borderId="4" xfId="0" applyFont="1" applyFill="1" applyBorder="1" applyAlignment="1" applyProtection="1">
      <alignment horizontal="center" vertical="center" wrapText="1"/>
      <protection hidden="1"/>
    </xf>
    <xf numFmtId="0" fontId="10" fillId="6" borderId="29" xfId="0" applyFont="1" applyFill="1" applyBorder="1" applyAlignment="1" applyProtection="1">
      <alignment horizontal="center" vertical="center" wrapText="1"/>
      <protection hidden="1"/>
    </xf>
    <xf numFmtId="14" fontId="10" fillId="6" borderId="29" xfId="0" applyNumberFormat="1" applyFont="1" applyFill="1" applyBorder="1" applyAlignment="1" applyProtection="1">
      <alignment horizontal="center" vertical="center" wrapText="1"/>
      <protection hidden="1"/>
    </xf>
    <xf numFmtId="0" fontId="10" fillId="6" borderId="29" xfId="0" applyFont="1" applyFill="1" applyBorder="1" applyAlignment="1" applyProtection="1">
      <alignment horizontal="center" vertical="center" wrapText="1"/>
      <protection hidden="1"/>
    </xf>
    <xf numFmtId="0" fontId="10" fillId="5" borderId="5" xfId="0" applyFont="1" applyFill="1" applyBorder="1" applyAlignment="1" applyProtection="1">
      <alignment horizontal="center" vertical="center" wrapText="1"/>
      <protection hidden="1"/>
    </xf>
    <xf numFmtId="0" fontId="2" fillId="3" borderId="0" xfId="0" applyFont="1" applyFill="1" applyAlignment="1" applyProtection="1">
      <alignment horizontal="center" wrapText="1"/>
      <protection hidden="1"/>
    </xf>
    <xf numFmtId="0" fontId="2" fillId="3" borderId="4" xfId="0" applyFont="1" applyFill="1" applyBorder="1" applyAlignment="1" applyProtection="1">
      <alignment horizontal="center" wrapText="1"/>
      <protection hidden="1"/>
    </xf>
    <xf numFmtId="14" fontId="3" fillId="0" borderId="4" xfId="0" applyNumberFormat="1" applyFont="1" applyBorder="1" applyAlignment="1" applyProtection="1">
      <alignment horizontal="center" vertical="center" wrapText="1"/>
      <protection hidden="1"/>
    </xf>
    <xf numFmtId="0" fontId="12" fillId="3" borderId="4" xfId="0" applyFont="1" applyFill="1" applyBorder="1" applyAlignment="1" applyProtection="1">
      <alignment horizontal="justify" vertical="center" wrapText="1"/>
      <protection locked="0"/>
    </xf>
    <xf numFmtId="0" fontId="12" fillId="0" borderId="4" xfId="0" applyFont="1" applyBorder="1" applyAlignment="1" applyProtection="1">
      <alignment horizontal="center" vertical="center" wrapText="1"/>
      <protection locked="0"/>
    </xf>
    <xf numFmtId="14" fontId="12"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justify" vertical="center" wrapText="1"/>
      <protection locked="0"/>
    </xf>
    <xf numFmtId="14" fontId="9" fillId="0" borderId="4" xfId="0" applyNumberFormat="1" applyFont="1" applyBorder="1" applyAlignment="1" applyProtection="1">
      <alignment horizontal="center" vertical="center" wrapText="1"/>
      <protection locked="0"/>
    </xf>
    <xf numFmtId="14" fontId="13" fillId="0" borderId="4" xfId="0" applyNumberFormat="1" applyFont="1" applyBorder="1" applyAlignment="1" applyProtection="1">
      <alignment horizontal="center" vertical="center" wrapText="1"/>
      <protection hidden="1"/>
    </xf>
    <xf numFmtId="0" fontId="3" fillId="0" borderId="4" xfId="0" applyFont="1" applyBorder="1" applyAlignment="1" applyProtection="1">
      <alignment vertical="center" wrapText="1"/>
      <protection hidden="1"/>
    </xf>
    <xf numFmtId="0" fontId="14" fillId="0" borderId="4" xfId="0" applyFont="1" applyBorder="1" applyAlignment="1" applyProtection="1">
      <alignment wrapText="1"/>
      <protection hidden="1"/>
    </xf>
    <xf numFmtId="0" fontId="15" fillId="3" borderId="0" xfId="0" applyFont="1" applyFill="1" applyAlignment="1" applyProtection="1">
      <alignment wrapText="1"/>
      <protection hidden="1"/>
    </xf>
    <xf numFmtId="0" fontId="15" fillId="3" borderId="4" xfId="0" applyFont="1" applyFill="1" applyBorder="1" applyAlignment="1" applyProtection="1">
      <alignment wrapText="1"/>
      <protection hidden="1"/>
    </xf>
    <xf numFmtId="0" fontId="14" fillId="0" borderId="0" xfId="0" applyFont="1" applyAlignment="1" applyProtection="1">
      <alignment wrapText="1"/>
      <protection hidden="1"/>
    </xf>
    <xf numFmtId="14" fontId="14" fillId="0" borderId="0" xfId="0" applyNumberFormat="1" applyFont="1" applyAlignment="1" applyProtection="1">
      <alignment wrapText="1"/>
      <protection hidden="1"/>
    </xf>
    <xf numFmtId="0" fontId="3" fillId="0" borderId="0" xfId="0" applyFont="1" applyAlignment="1" applyProtection="1">
      <alignment vertical="center" wrapText="1"/>
      <protection hidden="1"/>
    </xf>
    <xf numFmtId="0" fontId="7" fillId="0" borderId="0" xfId="0" applyFont="1" applyAlignment="1">
      <alignment vertical="center" wrapText="1"/>
    </xf>
    <xf numFmtId="0" fontId="12" fillId="0" borderId="0" xfId="0" applyFont="1" applyAlignment="1" applyProtection="1">
      <alignment vertical="center" wrapText="1"/>
      <protection locked="0"/>
    </xf>
    <xf numFmtId="0" fontId="16" fillId="0" borderId="0" xfId="0" applyFont="1" applyAlignment="1" applyProtection="1">
      <alignment horizontal="justify" vertical="center" wrapText="1"/>
      <protection locked="0"/>
    </xf>
    <xf numFmtId="0" fontId="17" fillId="0" borderId="0" xfId="0" applyFont="1" applyAlignment="1" applyProtection="1">
      <alignment horizontal="justify" vertical="center" wrapText="1"/>
      <protection locked="0"/>
    </xf>
    <xf numFmtId="14" fontId="16" fillId="0" borderId="0" xfId="0" applyNumberFormat="1" applyFont="1" applyAlignment="1" applyProtection="1">
      <alignment horizontal="center" vertical="center" wrapText="1"/>
      <protection locked="0"/>
    </xf>
    <xf numFmtId="0" fontId="18" fillId="0" borderId="0" xfId="0" applyFont="1" applyAlignment="1" applyProtection="1">
      <alignment horizontal="justify" vertical="center" wrapText="1"/>
      <protection locked="0"/>
    </xf>
    <xf numFmtId="0" fontId="9" fillId="0" borderId="0" xfId="0" applyFont="1" applyAlignment="1" applyProtection="1">
      <alignment horizontal="center" vertical="center" wrapText="1"/>
      <protection locked="0"/>
    </xf>
    <xf numFmtId="14" fontId="18" fillId="0" borderId="0" xfId="0" applyNumberFormat="1" applyFont="1" applyAlignment="1" applyProtection="1">
      <alignment horizontal="center" vertical="center" wrapText="1"/>
      <protection hidden="1"/>
    </xf>
    <xf numFmtId="0" fontId="15" fillId="0" borderId="0" xfId="0" applyFont="1" applyAlignment="1" applyProtection="1">
      <alignment vertical="center" wrapText="1"/>
      <protection hidden="1"/>
    </xf>
    <xf numFmtId="0" fontId="1" fillId="0" borderId="0" xfId="0" applyFont="1" applyProtection="1">
      <protection hidden="1"/>
    </xf>
    <xf numFmtId="0" fontId="19" fillId="0" borderId="0" xfId="0" applyFont="1" applyAlignment="1" applyProtection="1">
      <alignment horizontal="center" vertical="center" wrapText="1"/>
      <protection locked="0"/>
    </xf>
    <xf numFmtId="0" fontId="20" fillId="0" borderId="0" xfId="0" applyFont="1" applyAlignment="1" applyProtection="1">
      <alignment horizontal="justify" vertical="center" wrapText="1"/>
      <protection locked="0"/>
    </xf>
    <xf numFmtId="0" fontId="21" fillId="0" borderId="0" xfId="0" applyFont="1" applyAlignment="1">
      <alignment horizontal="right" vertical="center" indent="5"/>
    </xf>
    <xf numFmtId="0" fontId="22" fillId="0" borderId="0" xfId="0" applyFont="1" applyProtection="1">
      <protection hidden="1"/>
    </xf>
    <xf numFmtId="14" fontId="0" fillId="0" borderId="0" xfId="0" applyNumberFormat="1" applyProtection="1">
      <protection hidden="1"/>
    </xf>
    <xf numFmtId="0" fontId="23" fillId="0" borderId="0" xfId="0" applyFont="1" applyAlignment="1">
      <alignment horizontal="justify" vertical="center"/>
    </xf>
    <xf numFmtId="0" fontId="14"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26" fillId="0" borderId="0" xfId="0" applyFont="1" applyAlignment="1">
      <alignment horizontal="justify" vertical="center"/>
    </xf>
    <xf numFmtId="0" fontId="0" fillId="0" borderId="0" xfId="0" applyAlignment="1" applyProtection="1">
      <alignment horizontal="justify" vertical="center" wrapText="1"/>
      <protection hidden="1"/>
    </xf>
  </cellXfs>
  <cellStyles count="1">
    <cellStyle name="Normal" xfId="0" builtinId="0"/>
  </cellStyles>
  <dxfs count="56">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182880</xdr:colOff>
      <xdr:row>1</xdr:row>
      <xdr:rowOff>91440</xdr:rowOff>
    </xdr:from>
    <xdr:to>
      <xdr:col>4</xdr:col>
      <xdr:colOff>1021080</xdr:colOff>
      <xdr:row>5</xdr:row>
      <xdr:rowOff>192405</xdr:rowOff>
    </xdr:to>
    <xdr:pic>
      <xdr:nvPicPr>
        <xdr:cNvPr id="2" name="Imagen 3">
          <a:extLst>
            <a:ext uri="{FF2B5EF4-FFF2-40B4-BE49-F238E27FC236}">
              <a16:creationId xmlns:a16="http://schemas.microsoft.com/office/drawing/2014/main" id="{3513559D-975B-462F-9D7A-081085E920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8755" y="291465"/>
          <a:ext cx="83820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D18FA-37EE-47BC-AD05-10096BD0B3F4}">
  <dimension ref="A1:Z32"/>
  <sheetViews>
    <sheetView tabSelected="1" topLeftCell="A10" workbookViewId="0">
      <selection activeCell="E19" sqref="E19"/>
    </sheetView>
  </sheetViews>
  <sheetFormatPr baseColWidth="10" defaultColWidth="11.42578125" defaultRowHeight="15" x14ac:dyDescent="0.25"/>
  <cols>
    <col min="1" max="1" width="13.42578125" style="4" customWidth="1"/>
    <col min="2" max="2" width="36.42578125" style="4" customWidth="1"/>
    <col min="3" max="3" width="15.28515625" style="4" customWidth="1"/>
    <col min="4" max="4" width="11.28515625" style="4" customWidth="1"/>
    <col min="5" max="5" width="77.7109375" style="107" customWidth="1"/>
    <col min="6" max="6" width="44.42578125" style="4" customWidth="1"/>
    <col min="7" max="7" width="14.7109375" style="4" customWidth="1"/>
    <col min="8" max="8" width="40.85546875" style="4" customWidth="1"/>
    <col min="9" max="9" width="60" style="4" customWidth="1"/>
    <col min="10" max="10" width="21.28515625" style="101" bestFit="1" customWidth="1"/>
    <col min="11" max="11" width="19.85546875" style="4" bestFit="1" customWidth="1"/>
    <col min="12" max="12" width="10.7109375" style="4" bestFit="1" customWidth="1"/>
    <col min="13" max="13" width="12.7109375" style="4" customWidth="1"/>
    <col min="14" max="14" width="37" style="4" bestFit="1" customWidth="1"/>
    <col min="15" max="16" width="16.42578125" style="4" bestFit="1" customWidth="1"/>
    <col min="17" max="17" width="11.28515625" style="4" bestFit="1" customWidth="1"/>
    <col min="18" max="18" width="22.5703125" style="4" customWidth="1"/>
    <col min="19" max="19" width="14.42578125" style="4" customWidth="1"/>
    <col min="20" max="23" width="11.42578125" style="4"/>
    <col min="24" max="24" width="13.7109375" style="4" bestFit="1" customWidth="1"/>
    <col min="25" max="25" width="11.42578125" style="4"/>
    <col min="26" max="26" width="14.28515625" style="96" customWidth="1"/>
    <col min="27" max="16384" width="11.42578125" style="4"/>
  </cols>
  <sheetData>
    <row r="1" spans="1:26" ht="15.75" thickBot="1" x14ac:dyDescent="0.3">
      <c r="A1" s="1"/>
      <c r="B1" s="1"/>
      <c r="C1" s="1"/>
      <c r="D1" s="1"/>
      <c r="E1" s="1"/>
      <c r="F1" s="1"/>
      <c r="G1" s="1"/>
      <c r="H1" s="1"/>
      <c r="I1" s="1"/>
      <c r="J1" s="2"/>
      <c r="K1" s="1"/>
      <c r="L1" s="1"/>
      <c r="M1" s="1"/>
      <c r="N1" s="1"/>
      <c r="O1" s="1"/>
      <c r="P1" s="3" t="s">
        <v>0</v>
      </c>
      <c r="Q1" s="1"/>
      <c r="R1" s="1"/>
      <c r="Z1" s="4"/>
    </row>
    <row r="2" spans="1:26" ht="15.75" x14ac:dyDescent="0.25">
      <c r="A2" s="1"/>
      <c r="B2" s="1"/>
      <c r="C2" s="1"/>
      <c r="D2" s="1"/>
      <c r="E2" s="5"/>
      <c r="F2" s="6" t="s">
        <v>1</v>
      </c>
      <c r="G2" s="7"/>
      <c r="H2" s="7"/>
      <c r="I2" s="7"/>
      <c r="J2" s="7"/>
      <c r="K2" s="7"/>
      <c r="L2" s="7"/>
      <c r="M2" s="7"/>
      <c r="N2" s="8"/>
      <c r="O2"/>
      <c r="P2" s="9">
        <f ca="1">TODAY()</f>
        <v>44089</v>
      </c>
      <c r="Q2"/>
      <c r="R2" s="10" t="s">
        <v>2</v>
      </c>
      <c r="S2" s="11">
        <f>COUNTA(E17:E36)</f>
        <v>1</v>
      </c>
      <c r="Z2" s="4"/>
    </row>
    <row r="3" spans="1:26" ht="15.75" x14ac:dyDescent="0.25">
      <c r="A3" s="1"/>
      <c r="B3" s="1"/>
      <c r="C3" s="1"/>
      <c r="D3" s="1"/>
      <c r="E3" s="12"/>
      <c r="F3" s="13" t="s">
        <v>3</v>
      </c>
      <c r="G3" s="14" t="s">
        <v>4</v>
      </c>
      <c r="H3" s="15"/>
      <c r="I3" s="15"/>
      <c r="J3" s="15"/>
      <c r="K3" s="15"/>
      <c r="L3" s="15"/>
      <c r="M3" s="15"/>
      <c r="N3" s="16"/>
      <c r="O3"/>
      <c r="P3"/>
      <c r="Q3"/>
      <c r="R3" s="10" t="s">
        <v>5</v>
      </c>
      <c r="S3" s="11">
        <f>COUNTA(I17:I36)</f>
        <v>1</v>
      </c>
      <c r="Z3" s="4"/>
    </row>
    <row r="4" spans="1:26" ht="15.75" x14ac:dyDescent="0.25">
      <c r="A4" s="1"/>
      <c r="B4" s="1"/>
      <c r="C4" s="1"/>
      <c r="D4" s="1"/>
      <c r="E4" s="12"/>
      <c r="F4" s="17" t="s">
        <v>6</v>
      </c>
      <c r="G4" s="14" t="s">
        <v>7</v>
      </c>
      <c r="H4" s="15"/>
      <c r="I4" s="15"/>
      <c r="J4" s="15"/>
      <c r="K4" s="15"/>
      <c r="L4" s="18"/>
      <c r="M4" s="18"/>
      <c r="N4" s="19"/>
      <c r="O4"/>
      <c r="P4"/>
      <c r="Q4"/>
      <c r="R4" s="20"/>
      <c r="Z4" s="4"/>
    </row>
    <row r="5" spans="1:26" ht="15.75" x14ac:dyDescent="0.25">
      <c r="A5" s="1"/>
      <c r="B5" s="1"/>
      <c r="C5" s="1"/>
      <c r="D5" s="1"/>
      <c r="E5" s="12"/>
      <c r="F5" s="21" t="s">
        <v>8</v>
      </c>
      <c r="G5" s="22"/>
      <c r="H5" s="22"/>
      <c r="I5" s="23"/>
      <c r="J5" s="24" t="s">
        <v>9</v>
      </c>
      <c r="K5" s="25"/>
      <c r="L5" s="26" t="s">
        <v>10</v>
      </c>
      <c r="M5" s="22"/>
      <c r="N5" s="27"/>
      <c r="O5"/>
      <c r="P5"/>
      <c r="Q5"/>
      <c r="R5" s="28"/>
      <c r="Z5" s="4"/>
    </row>
    <row r="6" spans="1:26" ht="16.5" thickBot="1" x14ac:dyDescent="0.3">
      <c r="A6" s="1"/>
      <c r="B6" s="1"/>
      <c r="C6" s="1"/>
      <c r="D6" s="1"/>
      <c r="E6" s="29"/>
      <c r="F6" s="30" t="s">
        <v>11</v>
      </c>
      <c r="G6" s="31"/>
      <c r="H6" s="31"/>
      <c r="I6" s="32"/>
      <c r="J6" s="33" t="s">
        <v>12</v>
      </c>
      <c r="K6" s="34"/>
      <c r="L6" s="35">
        <v>2</v>
      </c>
      <c r="M6" s="36"/>
      <c r="N6" s="37"/>
      <c r="O6"/>
      <c r="P6"/>
      <c r="Q6"/>
      <c r="R6" s="38"/>
      <c r="Z6" s="4"/>
    </row>
    <row r="7" spans="1:26" ht="15.75" customHeight="1" x14ac:dyDescent="0.25">
      <c r="A7" s="1"/>
      <c r="B7" s="1"/>
      <c r="C7" s="1"/>
      <c r="D7" s="1"/>
      <c r="E7" s="1"/>
      <c r="F7" s="1"/>
      <c r="G7" s="1"/>
      <c r="H7" s="1"/>
      <c r="I7" s="1"/>
      <c r="J7" s="2"/>
      <c r="K7" s="1"/>
      <c r="L7" s="1"/>
      <c r="M7" s="1"/>
      <c r="N7" s="1"/>
      <c r="O7" s="1"/>
      <c r="P7" s="1"/>
      <c r="Q7" s="1"/>
      <c r="R7" s="39" t="s">
        <v>13</v>
      </c>
      <c r="S7" s="40">
        <f>COUNTIFS(O17:O36,"si")</f>
        <v>1</v>
      </c>
      <c r="Z7" s="4"/>
    </row>
    <row r="8" spans="1:26" ht="15.75" customHeight="1" x14ac:dyDescent="0.25">
      <c r="A8" s="1"/>
      <c r="B8" s="1"/>
      <c r="C8" s="1"/>
      <c r="D8" s="1"/>
      <c r="E8" s="1"/>
      <c r="F8" s="1"/>
      <c r="G8" s="1"/>
      <c r="H8" s="1"/>
      <c r="I8" s="1"/>
      <c r="J8" s="2"/>
      <c r="K8" s="1"/>
      <c r="L8" s="1"/>
      <c r="M8" s="1"/>
      <c r="N8" s="1"/>
      <c r="O8" s="1"/>
      <c r="P8" s="1"/>
      <c r="Q8" s="1"/>
      <c r="R8" s="41" t="s">
        <v>14</v>
      </c>
      <c r="S8" s="42">
        <f>COUNTIFS(O17:O40,"sin vencer")</f>
        <v>0</v>
      </c>
      <c r="Z8" s="4"/>
    </row>
    <row r="9" spans="1:26" ht="15.75" customHeight="1" x14ac:dyDescent="0.25">
      <c r="A9" s="1"/>
      <c r="B9" s="1"/>
      <c r="C9" s="1"/>
      <c r="D9" s="1"/>
      <c r="E9" s="1"/>
      <c r="F9" s="1"/>
      <c r="G9" s="1"/>
      <c r="H9" s="1"/>
      <c r="I9" s="1"/>
      <c r="J9" s="2"/>
      <c r="K9" s="1"/>
      <c r="L9" s="1"/>
      <c r="M9" s="1"/>
      <c r="N9" s="1"/>
      <c r="O9" s="43"/>
      <c r="P9" s="43"/>
      <c r="Q9" s="43"/>
      <c r="R9" s="44" t="s">
        <v>15</v>
      </c>
      <c r="S9" s="40">
        <f>COUNTIFS(O17:O36,"parcial")</f>
        <v>0</v>
      </c>
      <c r="Z9" s="4"/>
    </row>
    <row r="10" spans="1:26" ht="16.5" customHeight="1" x14ac:dyDescent="0.25">
      <c r="A10" s="1"/>
      <c r="B10" s="1"/>
      <c r="C10" s="1"/>
      <c r="D10" s="1"/>
      <c r="E10" s="1"/>
      <c r="F10" s="1"/>
      <c r="G10" s="1"/>
      <c r="H10" s="1"/>
      <c r="I10" s="1"/>
      <c r="J10" s="2"/>
      <c r="K10" s="1"/>
      <c r="L10" s="1"/>
      <c r="M10" s="1"/>
      <c r="N10" s="1"/>
      <c r="O10" s="43"/>
      <c r="P10" s="43"/>
      <c r="Q10" s="43"/>
      <c r="R10" s="44" t="s">
        <v>16</v>
      </c>
      <c r="S10" s="40">
        <f>COUNTIFS(O17:O36,"no")</f>
        <v>0</v>
      </c>
      <c r="Z10" s="4"/>
    </row>
    <row r="11" spans="1:26" ht="15.75" customHeight="1" x14ac:dyDescent="0.25">
      <c r="A11" s="1"/>
      <c r="B11" s="1"/>
      <c r="C11" s="1"/>
      <c r="D11" s="1"/>
      <c r="E11" s="1"/>
      <c r="F11" s="1"/>
      <c r="G11" s="1"/>
      <c r="H11" s="1"/>
      <c r="I11" s="1"/>
      <c r="J11" s="2"/>
      <c r="K11" s="1"/>
      <c r="L11" s="1"/>
      <c r="M11" s="1"/>
      <c r="N11" s="1"/>
      <c r="O11" s="43"/>
      <c r="P11" s="43"/>
      <c r="Q11" s="43"/>
      <c r="R11" s="44" t="s">
        <v>17</v>
      </c>
      <c r="S11" s="40">
        <f>COUNTIFS(O18:O36,"n/a")</f>
        <v>0</v>
      </c>
      <c r="Z11" s="4"/>
    </row>
    <row r="12" spans="1:26" ht="35.25" customHeight="1" x14ac:dyDescent="0.25">
      <c r="A12" s="1"/>
      <c r="B12" s="1"/>
      <c r="C12" s="1"/>
      <c r="D12" s="1"/>
      <c r="E12" s="1"/>
      <c r="F12" s="1"/>
      <c r="G12" s="1"/>
      <c r="H12" s="1"/>
      <c r="I12" s="1"/>
      <c r="J12" s="2"/>
      <c r="K12" s="1"/>
      <c r="L12" s="1"/>
      <c r="M12" s="1"/>
      <c r="N12" s="1"/>
      <c r="O12" s="43"/>
      <c r="P12" s="43"/>
      <c r="Q12" s="43"/>
      <c r="R12" s="43"/>
      <c r="Z12" s="4"/>
    </row>
    <row r="13" spans="1:26" ht="15.75" thickBot="1" x14ac:dyDescent="0.3">
      <c r="A13" s="45"/>
      <c r="B13" s="45"/>
      <c r="C13" s="45"/>
      <c r="D13" s="45"/>
      <c r="E13" s="45"/>
      <c r="F13" s="45"/>
      <c r="G13" s="45"/>
      <c r="H13" s="45"/>
      <c r="I13" s="45"/>
      <c r="J13" s="45"/>
      <c r="K13" s="45"/>
      <c r="L13" s="45"/>
      <c r="M13" s="45"/>
      <c r="N13" s="46"/>
      <c r="O13" s="46"/>
      <c r="P13" s="46"/>
      <c r="Q13" s="46"/>
      <c r="R13" s="46"/>
      <c r="Z13" s="4"/>
    </row>
    <row r="14" spans="1:26" s="55" customFormat="1" ht="15.75" thickBot="1" x14ac:dyDescent="0.3">
      <c r="A14" s="47" t="s">
        <v>18</v>
      </c>
      <c r="B14" s="48"/>
      <c r="C14" s="48"/>
      <c r="D14" s="48"/>
      <c r="E14" s="48"/>
      <c r="F14" s="48"/>
      <c r="G14" s="49"/>
      <c r="H14" s="50" t="s">
        <v>19</v>
      </c>
      <c r="I14" s="51"/>
      <c r="J14" s="51"/>
      <c r="K14" s="51"/>
      <c r="L14" s="51"/>
      <c r="M14" s="51"/>
      <c r="N14" s="52"/>
      <c r="O14" s="53" t="s">
        <v>20</v>
      </c>
      <c r="P14" s="53"/>
      <c r="Q14" s="53"/>
      <c r="R14" s="54"/>
    </row>
    <row r="15" spans="1:26" ht="15.75" thickBot="1" x14ac:dyDescent="0.3">
      <c r="A15" s="56" t="s">
        <v>21</v>
      </c>
      <c r="B15" s="56" t="s">
        <v>22</v>
      </c>
      <c r="C15" s="57" t="s">
        <v>23</v>
      </c>
      <c r="D15" s="57" t="s">
        <v>24</v>
      </c>
      <c r="E15" s="56" t="s">
        <v>25</v>
      </c>
      <c r="F15" s="56" t="s">
        <v>26</v>
      </c>
      <c r="G15" s="56" t="s">
        <v>27</v>
      </c>
      <c r="H15" s="58" t="s">
        <v>28</v>
      </c>
      <c r="I15" s="59" t="s">
        <v>29</v>
      </c>
      <c r="J15" s="60" t="s">
        <v>30</v>
      </c>
      <c r="K15" s="59" t="s">
        <v>31</v>
      </c>
      <c r="L15" s="61" t="s">
        <v>32</v>
      </c>
      <c r="M15" s="62"/>
      <c r="N15" s="63" t="s">
        <v>33</v>
      </c>
      <c r="O15" s="64" t="s">
        <v>34</v>
      </c>
      <c r="P15" s="64" t="s">
        <v>35</v>
      </c>
      <c r="Q15" s="64" t="s">
        <v>36</v>
      </c>
      <c r="R15" s="65" t="s">
        <v>37</v>
      </c>
      <c r="S15" s="66" t="s">
        <v>38</v>
      </c>
      <c r="Z15" s="4"/>
    </row>
    <row r="16" spans="1:26" s="1" customFormat="1" ht="30" x14ac:dyDescent="0.25">
      <c r="A16" s="56"/>
      <c r="B16" s="56"/>
      <c r="C16" s="64"/>
      <c r="D16" s="64"/>
      <c r="E16" s="56"/>
      <c r="F16" s="56"/>
      <c r="G16" s="56"/>
      <c r="H16" s="67"/>
      <c r="I16" s="67"/>
      <c r="J16" s="68"/>
      <c r="K16" s="67"/>
      <c r="L16" s="69" t="s">
        <v>39</v>
      </c>
      <c r="M16" s="69" t="s">
        <v>40</v>
      </c>
      <c r="N16" s="63"/>
      <c r="O16" s="56"/>
      <c r="P16" s="56"/>
      <c r="Q16" s="56"/>
      <c r="R16" s="70"/>
      <c r="S16" s="66"/>
      <c r="T16" s="71"/>
      <c r="U16" s="72" t="s">
        <v>41</v>
      </c>
      <c r="V16" s="72" t="s">
        <v>42</v>
      </c>
    </row>
    <row r="17" spans="1:24" s="84" customFormat="1" ht="146.25" x14ac:dyDescent="0.2">
      <c r="A17" s="73">
        <v>43495</v>
      </c>
      <c r="B17" s="74" t="s">
        <v>43</v>
      </c>
      <c r="C17" s="75" t="s">
        <v>44</v>
      </c>
      <c r="D17" s="75" t="s">
        <v>45</v>
      </c>
      <c r="E17" s="74" t="s">
        <v>46</v>
      </c>
      <c r="F17" s="74" t="s">
        <v>47</v>
      </c>
      <c r="G17" s="73">
        <v>43495</v>
      </c>
      <c r="H17" s="75" t="s">
        <v>48</v>
      </c>
      <c r="I17" s="75" t="s">
        <v>49</v>
      </c>
      <c r="J17" s="76">
        <v>43525</v>
      </c>
      <c r="K17" s="76">
        <v>43646</v>
      </c>
      <c r="L17" s="76" t="s">
        <v>50</v>
      </c>
      <c r="M17" s="76" t="s">
        <v>51</v>
      </c>
      <c r="N17" s="77" t="s">
        <v>52</v>
      </c>
      <c r="O17" s="78" t="s">
        <v>13</v>
      </c>
      <c r="P17" s="79">
        <v>43675</v>
      </c>
      <c r="Q17" s="79" t="s">
        <v>53</v>
      </c>
      <c r="R17" s="80" t="s">
        <v>54</v>
      </c>
      <c r="S17" s="81"/>
      <c r="T17" s="82"/>
      <c r="U17" s="83">
        <f ca="1">IF(OR(O17="si",K17&gt;$P$2),0,$P$2-K17)</f>
        <v>0</v>
      </c>
      <c r="V17" s="83">
        <f ca="1">IF(U17&lt;=0,0,1)</f>
        <v>0</v>
      </c>
      <c r="X17" s="85"/>
    </row>
    <row r="18" spans="1:24" x14ac:dyDescent="0.25">
      <c r="A18" s="86"/>
      <c r="B18" s="87"/>
      <c r="C18" s="88"/>
      <c r="D18" s="88"/>
      <c r="E18" s="89"/>
      <c r="F18" s="90"/>
      <c r="G18" s="91"/>
      <c r="H18" s="89"/>
      <c r="I18" s="90"/>
      <c r="J18" s="91"/>
      <c r="K18" s="91"/>
      <c r="L18" s="91"/>
      <c r="M18" s="91"/>
      <c r="N18" s="92"/>
      <c r="O18" s="93"/>
      <c r="P18" s="94"/>
      <c r="Q18" s="94"/>
      <c r="R18" s="95"/>
      <c r="T18" s="71"/>
      <c r="U18" s="83">
        <f t="shared" ref="U18:U21" ca="1" si="0">IF(OR(O18="si",K18&gt;$P$2),0,$P$2-K18)</f>
        <v>44089</v>
      </c>
      <c r="V18" s="83">
        <f t="shared" ref="V18:V21" ca="1" si="1">IF(U18&lt;=0,0,1)</f>
        <v>1</v>
      </c>
    </row>
    <row r="19" spans="1:24" x14ac:dyDescent="0.25">
      <c r="A19" s="86"/>
      <c r="B19" s="87"/>
      <c r="C19" s="88"/>
      <c r="D19" s="88"/>
      <c r="E19" s="89"/>
      <c r="F19" s="89"/>
      <c r="G19" s="91"/>
      <c r="H19" s="89"/>
      <c r="I19" s="89"/>
      <c r="J19" s="91"/>
      <c r="K19" s="91"/>
      <c r="L19" s="91"/>
      <c r="M19" s="91"/>
      <c r="N19" s="92"/>
      <c r="O19" s="97"/>
      <c r="P19" s="94"/>
      <c r="Q19" s="94"/>
      <c r="R19" s="95"/>
      <c r="T19" s="82"/>
      <c r="U19" s="83">
        <f t="shared" ca="1" si="0"/>
        <v>44089</v>
      </c>
      <c r="V19" s="83">
        <f t="shared" ca="1" si="1"/>
        <v>1</v>
      </c>
    </row>
    <row r="20" spans="1:24" x14ac:dyDescent="0.25">
      <c r="A20" s="86"/>
      <c r="B20" s="87"/>
      <c r="C20" s="88"/>
      <c r="D20" s="88"/>
      <c r="E20" s="89"/>
      <c r="F20" s="89"/>
      <c r="G20" s="91"/>
      <c r="H20" s="89"/>
      <c r="I20" s="89"/>
      <c r="J20" s="91"/>
      <c r="K20" s="91"/>
      <c r="L20" s="91"/>
      <c r="M20" s="91"/>
      <c r="N20" s="92"/>
      <c r="O20" s="93"/>
      <c r="P20" s="94"/>
      <c r="Q20" s="94"/>
      <c r="R20" s="95"/>
      <c r="U20" s="83">
        <f t="shared" ca="1" si="0"/>
        <v>44089</v>
      </c>
      <c r="V20" s="83">
        <f t="shared" ca="1" si="1"/>
        <v>1</v>
      </c>
    </row>
    <row r="21" spans="1:24" x14ac:dyDescent="0.25">
      <c r="A21" s="86"/>
      <c r="B21" s="87"/>
      <c r="C21" s="88"/>
      <c r="D21" s="88"/>
      <c r="E21" s="89"/>
      <c r="F21" s="98"/>
      <c r="G21" s="91"/>
      <c r="H21" s="89"/>
      <c r="I21" s="89"/>
      <c r="J21" s="91"/>
      <c r="K21" s="91"/>
      <c r="L21" s="91"/>
      <c r="M21" s="91"/>
      <c r="N21" s="92"/>
      <c r="O21" s="93"/>
      <c r="P21" s="94"/>
      <c r="Q21" s="94"/>
      <c r="R21" s="95"/>
      <c r="U21" s="83">
        <f t="shared" ca="1" si="0"/>
        <v>44089</v>
      </c>
      <c r="V21" s="83">
        <f t="shared" ca="1" si="1"/>
        <v>1</v>
      </c>
    </row>
    <row r="22" spans="1:24" ht="18" x14ac:dyDescent="0.25">
      <c r="E22" s="99"/>
      <c r="H22" s="100"/>
      <c r="I22" s="100"/>
    </row>
    <row r="23" spans="1:24" ht="18" x14ac:dyDescent="0.25">
      <c r="E23" s="99"/>
      <c r="H23" s="100"/>
      <c r="I23" s="100"/>
    </row>
    <row r="24" spans="1:24" ht="15.75" x14ac:dyDescent="0.25">
      <c r="E24" s="102"/>
      <c r="H24" s="100"/>
      <c r="I24" s="100"/>
    </row>
    <row r="25" spans="1:24" ht="15.75" x14ac:dyDescent="0.25">
      <c r="E25" s="103"/>
      <c r="H25" s="100"/>
      <c r="I25" s="100"/>
    </row>
    <row r="26" spans="1:24" ht="15.75" x14ac:dyDescent="0.25">
      <c r="E26" s="102"/>
      <c r="H26" s="100"/>
      <c r="I26" s="100"/>
    </row>
    <row r="27" spans="1:24" ht="15.75" x14ac:dyDescent="0.25">
      <c r="E27" s="103"/>
      <c r="H27" s="100"/>
      <c r="I27" s="100"/>
    </row>
    <row r="28" spans="1:24" ht="15.75" x14ac:dyDescent="0.25">
      <c r="E28" s="104"/>
      <c r="H28" s="100"/>
      <c r="I28" s="100"/>
    </row>
    <row r="29" spans="1:24" ht="15.75" x14ac:dyDescent="0.25">
      <c r="E29" s="105"/>
      <c r="H29" s="100"/>
      <c r="I29" s="100"/>
    </row>
    <row r="30" spans="1:24" x14ac:dyDescent="0.25">
      <c r="E30" s="106"/>
    </row>
    <row r="31" spans="1:24" x14ac:dyDescent="0.25">
      <c r="E31" s="104"/>
    </row>
    <row r="32" spans="1:24" x14ac:dyDescent="0.25">
      <c r="E32" s="104"/>
    </row>
  </sheetData>
  <protectedRanges>
    <protectedRange password="EE88" sqref="D12" name="Rango2_1_1" securityDescriptor="O:WDG:WDD:(A;;CC;;;WD)"/>
    <protectedRange password="EE88" sqref="B18:D20" name="Rango5" securityDescriptor="O:WDG:WDD:(A;;CC;;;WD)"/>
    <protectedRange password="EE88" sqref="E18:E21" name="Rango5_10" securityDescriptor="O:WDG:WDD:(A;;CC;;;WD)"/>
    <protectedRange password="EE88" sqref="F18:F21" name="Rango5_11" securityDescriptor="O:WDG:WDD:(A;;CC;;;WD)"/>
    <protectedRange password="EE88" sqref="G18:G21" name="Rango5_12" securityDescriptor="O:WDG:WDD:(A;;CC;;;WD)"/>
    <protectedRange password="EE88" sqref="H18:H21" name="Rango5_13" securityDescriptor="O:WDG:WDD:(A;;CC;;;WD)"/>
    <protectedRange password="EE88" sqref="I18:I21" name="Rango5_14" securityDescriptor="O:WDG:WDD:(A;;CC;;;WD)"/>
    <protectedRange password="EE88" sqref="J18:J21" name="Rango5_15" securityDescriptor="O:WDG:WDD:(A;;CC;;;WD)"/>
    <protectedRange password="EE88" sqref="K18:K21" name="Rango5_16" securityDescriptor="O:WDG:WDD:(A;;CC;;;WD)"/>
    <protectedRange password="EE88" sqref="L18:L21" name="Rango5_17" securityDescriptor="O:WDG:WDD:(A;;CC;;;WD)"/>
    <protectedRange password="EE88" sqref="M18:M21" name="Rango5_18" securityDescriptor="O:WDG:WDD:(A;;CC;;;WD)"/>
    <protectedRange password="EE88" sqref="N18:N21" name="Rango5_3_1" securityDescriptor="O:WDG:WDD:(A;;CC;;;WD)"/>
    <protectedRange password="EE88" sqref="B17:F17 H17:M17" name="Rango5_1" securityDescriptor="O:WDG:WDD:(A;;CC;;;WD)"/>
    <protectedRange password="EE88" sqref="N17" name="Rango5_3" securityDescriptor="O:WDG:WDD:(A;;CC;;;WD)"/>
  </protectedRanges>
  <mergeCells count="31">
    <mergeCell ref="Q15:Q16"/>
    <mergeCell ref="R15:R16"/>
    <mergeCell ref="S15:S16"/>
    <mergeCell ref="J15:J16"/>
    <mergeCell ref="K15:K16"/>
    <mergeCell ref="L15:M15"/>
    <mergeCell ref="N15:N16"/>
    <mergeCell ref="O15:O16"/>
    <mergeCell ref="P15:P16"/>
    <mergeCell ref="O14:R14"/>
    <mergeCell ref="A15:A16"/>
    <mergeCell ref="B15:B16"/>
    <mergeCell ref="C15:C16"/>
    <mergeCell ref="D15:D16"/>
    <mergeCell ref="E15:E16"/>
    <mergeCell ref="F15:F16"/>
    <mergeCell ref="G15:G16"/>
    <mergeCell ref="H15:H16"/>
    <mergeCell ref="I15:I16"/>
    <mergeCell ref="F6:I6"/>
    <mergeCell ref="J6:K6"/>
    <mergeCell ref="L6:N6"/>
    <mergeCell ref="A13:M13"/>
    <mergeCell ref="A14:G14"/>
    <mergeCell ref="H14:N14"/>
    <mergeCell ref="F2:N2"/>
    <mergeCell ref="G3:N3"/>
    <mergeCell ref="G4:N4"/>
    <mergeCell ref="F5:I5"/>
    <mergeCell ref="J5:K5"/>
    <mergeCell ref="L5:N5"/>
  </mergeCells>
  <conditionalFormatting sqref="O10">
    <cfRule type="colorScale" priority="102">
      <colorScale>
        <cfvo type="min"/>
        <cfvo type="max"/>
        <color rgb="FFFF7128"/>
        <color rgb="FFFFEF9C"/>
      </colorScale>
    </cfRule>
    <cfRule type="containsText" dxfId="55" priority="103" operator="containsText" text="PARCIAL">
      <formula>NOT(ISERROR(SEARCH("PARCIAL",O10)))</formula>
    </cfRule>
  </conditionalFormatting>
  <conditionalFormatting sqref="O10">
    <cfRule type="containsText" dxfId="54" priority="104" operator="containsText" text="N/A">
      <formula>NOT(ISERROR(SEARCH("N/A",O10)))</formula>
    </cfRule>
    <cfRule type="colorScale" priority="105">
      <colorScale>
        <cfvo type="min"/>
        <cfvo type="percentile" val="50"/>
        <cfvo type="max"/>
        <color rgb="FFF8696B"/>
        <color rgb="FFFFEB84"/>
        <color rgb="FF63BE7B"/>
      </colorScale>
    </cfRule>
    <cfRule type="containsText" dxfId="53" priority="106" operator="containsText" text="no">
      <formula>NOT(ISERROR(SEARCH("no",O10)))</formula>
    </cfRule>
    <cfRule type="containsText" dxfId="52" priority="107" operator="containsText" text="si">
      <formula>NOT(ISERROR(SEARCH("si",O10)))</formula>
    </cfRule>
    <cfRule type="containsText" priority="108" operator="containsText" text="OK">
      <formula>NOT(ISERROR(SEARCH("OK",O10)))</formula>
    </cfRule>
  </conditionalFormatting>
  <conditionalFormatting sqref="O11">
    <cfRule type="colorScale" priority="95">
      <colorScale>
        <cfvo type="min"/>
        <cfvo type="max"/>
        <color rgb="FFFF7128"/>
        <color rgb="FFFFEF9C"/>
      </colorScale>
    </cfRule>
    <cfRule type="containsText" dxfId="51" priority="96" operator="containsText" text="PARCIAL">
      <formula>NOT(ISERROR(SEARCH("PARCIAL",O11)))</formula>
    </cfRule>
  </conditionalFormatting>
  <conditionalFormatting sqref="O11">
    <cfRule type="containsText" dxfId="50" priority="97" operator="containsText" text="N/A">
      <formula>NOT(ISERROR(SEARCH("N/A",O11)))</formula>
    </cfRule>
    <cfRule type="colorScale" priority="98">
      <colorScale>
        <cfvo type="min"/>
        <cfvo type="percentile" val="50"/>
        <cfvo type="max"/>
        <color rgb="FFF8696B"/>
        <color rgb="FFFFEB84"/>
        <color rgb="FF63BE7B"/>
      </colorScale>
    </cfRule>
    <cfRule type="containsText" dxfId="49" priority="99" operator="containsText" text="no">
      <formula>NOT(ISERROR(SEARCH("no",O11)))</formula>
    </cfRule>
    <cfRule type="containsText" dxfId="48" priority="100" operator="containsText" text="si">
      <formula>NOT(ISERROR(SEARCH("si",O11)))</formula>
    </cfRule>
    <cfRule type="containsText" priority="101" operator="containsText" text="OK">
      <formula>NOT(ISERROR(SEARCH("OK",O11)))</formula>
    </cfRule>
  </conditionalFormatting>
  <conditionalFormatting sqref="O12:O13">
    <cfRule type="colorScale" priority="109">
      <colorScale>
        <cfvo type="min"/>
        <cfvo type="max"/>
        <color rgb="FFFF7128"/>
        <color rgb="FFFFEF9C"/>
      </colorScale>
    </cfRule>
    <cfRule type="containsText" dxfId="47" priority="110" operator="containsText" text="PARCIAL">
      <formula>NOT(ISERROR(SEARCH("PARCIAL",O12)))</formula>
    </cfRule>
  </conditionalFormatting>
  <conditionalFormatting sqref="O12:O13">
    <cfRule type="containsText" dxfId="46" priority="111" operator="containsText" text="N/A">
      <formula>NOT(ISERROR(SEARCH("N/A",O12)))</formula>
    </cfRule>
    <cfRule type="colorScale" priority="112">
      <colorScale>
        <cfvo type="min"/>
        <cfvo type="percentile" val="50"/>
        <cfvo type="max"/>
        <color rgb="FFF8696B"/>
        <color rgb="FFFFEB84"/>
        <color rgb="FF63BE7B"/>
      </colorScale>
    </cfRule>
    <cfRule type="containsText" dxfId="45" priority="113" operator="containsText" text="no">
      <formula>NOT(ISERROR(SEARCH("no",O12)))</formula>
    </cfRule>
    <cfRule type="containsText" dxfId="44" priority="114" operator="containsText" text="si">
      <formula>NOT(ISERROR(SEARCH("si",O12)))</formula>
    </cfRule>
    <cfRule type="containsText" priority="115" operator="containsText" text="OK">
      <formula>NOT(ISERROR(SEARCH("OK",O12)))</formula>
    </cfRule>
  </conditionalFormatting>
  <conditionalFormatting sqref="O9">
    <cfRule type="colorScale" priority="91">
      <colorScale>
        <cfvo type="min"/>
        <cfvo type="max"/>
        <color rgb="FF00B050"/>
        <color theme="0"/>
      </colorScale>
    </cfRule>
    <cfRule type="colorScale" priority="92">
      <colorScale>
        <cfvo type="min"/>
        <cfvo type="percentile" val="50"/>
        <cfvo type="max"/>
        <color rgb="FFF8696B"/>
        <color rgb="FFFFEB84"/>
        <color rgb="FF63BE7B"/>
      </colorScale>
    </cfRule>
    <cfRule type="colorScale" priority="93">
      <colorScale>
        <cfvo type="min"/>
        <cfvo type="max"/>
        <color rgb="FF00B050"/>
        <color theme="0"/>
      </colorScale>
    </cfRule>
    <cfRule type="colorScale" priority="94">
      <colorScale>
        <cfvo type="min"/>
        <cfvo type="max"/>
        <color rgb="FF00B050"/>
        <color rgb="FFFFEF9C"/>
      </colorScale>
    </cfRule>
  </conditionalFormatting>
  <conditionalFormatting sqref="O9">
    <cfRule type="colorScale" priority="89">
      <colorScale>
        <cfvo type="min"/>
        <cfvo type="max"/>
        <color rgb="FFFF7128"/>
        <color rgb="FFFFEF9C"/>
      </colorScale>
    </cfRule>
    <cfRule type="containsText" dxfId="43" priority="90" operator="containsText" text="PARCIAL">
      <formula>NOT(ISERROR(SEARCH("PARCIAL",O9)))</formula>
    </cfRule>
  </conditionalFormatting>
  <conditionalFormatting sqref="O9">
    <cfRule type="containsText" dxfId="42" priority="84" operator="containsText" text="N/A">
      <formula>NOT(ISERROR(SEARCH("N/A",O9)))</formula>
    </cfRule>
    <cfRule type="colorScale" priority="85">
      <colorScale>
        <cfvo type="min"/>
        <cfvo type="percentile" val="50"/>
        <cfvo type="max"/>
        <color rgb="FFF8696B"/>
        <color rgb="FFFFEB84"/>
        <color rgb="FF63BE7B"/>
      </colorScale>
    </cfRule>
    <cfRule type="containsText" dxfId="41" priority="86" operator="containsText" text="no">
      <formula>NOT(ISERROR(SEARCH("no",O9)))</formula>
    </cfRule>
    <cfRule type="containsText" dxfId="40" priority="87" operator="containsText" text="si">
      <formula>NOT(ISERROR(SEARCH("si",O9)))</formula>
    </cfRule>
    <cfRule type="containsText" priority="88" operator="containsText" text="OK">
      <formula>NOT(ISERROR(SEARCH("OK",O9)))</formula>
    </cfRule>
  </conditionalFormatting>
  <conditionalFormatting sqref="R9">
    <cfRule type="colorScale" priority="70">
      <colorScale>
        <cfvo type="min"/>
        <cfvo type="max"/>
        <color rgb="FFFF7128"/>
        <color rgb="FFFFEF9C"/>
      </colorScale>
    </cfRule>
    <cfRule type="containsText" dxfId="39" priority="71" operator="containsText" text="PARCIAL">
      <formula>NOT(ISERROR(SEARCH("PARCIAL",R9)))</formula>
    </cfRule>
  </conditionalFormatting>
  <conditionalFormatting sqref="R9">
    <cfRule type="containsText" dxfId="38" priority="72" operator="containsText" text="N/A">
      <formula>NOT(ISERROR(SEARCH("N/A",R9)))</formula>
    </cfRule>
    <cfRule type="colorScale" priority="73">
      <colorScale>
        <cfvo type="min"/>
        <cfvo type="percentile" val="50"/>
        <cfvo type="max"/>
        <color rgb="FFF8696B"/>
        <color rgb="FFFFEB84"/>
        <color rgb="FF63BE7B"/>
      </colorScale>
    </cfRule>
    <cfRule type="containsText" dxfId="37" priority="74" operator="containsText" text="no">
      <formula>NOT(ISERROR(SEARCH("no",R9)))</formula>
    </cfRule>
    <cfRule type="containsText" dxfId="36" priority="75" operator="containsText" text="si">
      <formula>NOT(ISERROR(SEARCH("si",R9)))</formula>
    </cfRule>
    <cfRule type="containsText" priority="76" operator="containsText" text="OK">
      <formula>NOT(ISERROR(SEARCH("OK",R9)))</formula>
    </cfRule>
  </conditionalFormatting>
  <conditionalFormatting sqref="R10">
    <cfRule type="colorScale" priority="63">
      <colorScale>
        <cfvo type="min"/>
        <cfvo type="max"/>
        <color rgb="FFFF7128"/>
        <color rgb="FFFFEF9C"/>
      </colorScale>
    </cfRule>
    <cfRule type="containsText" dxfId="35" priority="64" operator="containsText" text="PARCIAL">
      <formula>NOT(ISERROR(SEARCH("PARCIAL",R10)))</formula>
    </cfRule>
  </conditionalFormatting>
  <conditionalFormatting sqref="R10">
    <cfRule type="containsText" dxfId="34" priority="65" operator="containsText" text="N/A">
      <formula>NOT(ISERROR(SEARCH("N/A",R10)))</formula>
    </cfRule>
    <cfRule type="colorScale" priority="66">
      <colorScale>
        <cfvo type="min"/>
        <cfvo type="percentile" val="50"/>
        <cfvo type="max"/>
        <color rgb="FFF8696B"/>
        <color rgb="FFFFEB84"/>
        <color rgb="FF63BE7B"/>
      </colorScale>
    </cfRule>
    <cfRule type="containsText" dxfId="33" priority="67" operator="containsText" text="no">
      <formula>NOT(ISERROR(SEARCH("no",R10)))</formula>
    </cfRule>
    <cfRule type="containsText" dxfId="32" priority="68" operator="containsText" text="si">
      <formula>NOT(ISERROR(SEARCH("si",R10)))</formula>
    </cfRule>
    <cfRule type="containsText" priority="69" operator="containsText" text="OK">
      <formula>NOT(ISERROR(SEARCH("OK",R10)))</formula>
    </cfRule>
  </conditionalFormatting>
  <conditionalFormatting sqref="R11">
    <cfRule type="colorScale" priority="77">
      <colorScale>
        <cfvo type="min"/>
        <cfvo type="max"/>
        <color rgb="FFFF7128"/>
        <color rgb="FFFFEF9C"/>
      </colorScale>
    </cfRule>
    <cfRule type="containsText" dxfId="31" priority="78" operator="containsText" text="PARCIAL">
      <formula>NOT(ISERROR(SEARCH("PARCIAL",R11)))</formula>
    </cfRule>
  </conditionalFormatting>
  <conditionalFormatting sqref="R11">
    <cfRule type="containsText" dxfId="30" priority="79" operator="containsText" text="N/A">
      <formula>NOT(ISERROR(SEARCH("N/A",R11)))</formula>
    </cfRule>
    <cfRule type="colorScale" priority="80">
      <colorScale>
        <cfvo type="min"/>
        <cfvo type="percentile" val="50"/>
        <cfvo type="max"/>
        <color rgb="FFF8696B"/>
        <color rgb="FFFFEB84"/>
        <color rgb="FF63BE7B"/>
      </colorScale>
    </cfRule>
    <cfRule type="containsText" dxfId="29" priority="81" operator="containsText" text="no">
      <formula>NOT(ISERROR(SEARCH("no",R11)))</formula>
    </cfRule>
    <cfRule type="containsText" dxfId="28" priority="82" operator="containsText" text="si">
      <formula>NOT(ISERROR(SEARCH("si",R11)))</formula>
    </cfRule>
    <cfRule type="containsText" priority="83" operator="containsText" text="OK">
      <formula>NOT(ISERROR(SEARCH("OK",R11)))</formula>
    </cfRule>
  </conditionalFormatting>
  <conditionalFormatting sqref="R7">
    <cfRule type="containsText" dxfId="27" priority="32" operator="containsText" text="sin vencer">
      <formula>NOT(ISERROR(SEARCH("sin vencer",R7)))</formula>
    </cfRule>
    <cfRule type="colorScale" priority="59">
      <colorScale>
        <cfvo type="min"/>
        <cfvo type="max"/>
        <color rgb="FF00B050"/>
        <color theme="0"/>
      </colorScale>
    </cfRule>
    <cfRule type="colorScale" priority="60">
      <colorScale>
        <cfvo type="min"/>
        <cfvo type="percentile" val="50"/>
        <cfvo type="max"/>
        <color rgb="FFF8696B"/>
        <color rgb="FFFFEB84"/>
        <color rgb="FF63BE7B"/>
      </colorScale>
    </cfRule>
    <cfRule type="colorScale" priority="61">
      <colorScale>
        <cfvo type="min"/>
        <cfvo type="max"/>
        <color rgb="FF00B050"/>
        <color theme="0"/>
      </colorScale>
    </cfRule>
    <cfRule type="colorScale" priority="62">
      <colorScale>
        <cfvo type="min"/>
        <cfvo type="max"/>
        <color rgb="FF00B050"/>
        <color rgb="FFFFEF9C"/>
      </colorScale>
    </cfRule>
  </conditionalFormatting>
  <conditionalFormatting sqref="R7">
    <cfRule type="colorScale" priority="57">
      <colorScale>
        <cfvo type="min"/>
        <cfvo type="max"/>
        <color rgb="FFFF7128"/>
        <color rgb="FFFFEF9C"/>
      </colorScale>
    </cfRule>
    <cfRule type="containsText" dxfId="26" priority="58" operator="containsText" text="PARCIAL">
      <formula>NOT(ISERROR(SEARCH("PARCIAL",R7)))</formula>
    </cfRule>
  </conditionalFormatting>
  <conditionalFormatting sqref="R7">
    <cfRule type="containsText" dxfId="25" priority="52" operator="containsText" text="N/A">
      <formula>NOT(ISERROR(SEARCH("N/A",R7)))</formula>
    </cfRule>
    <cfRule type="colorScale" priority="53">
      <colorScale>
        <cfvo type="min"/>
        <cfvo type="percentile" val="50"/>
        <cfvo type="max"/>
        <color rgb="FFF8696B"/>
        <color rgb="FFFFEB84"/>
        <color rgb="FF63BE7B"/>
      </colorScale>
    </cfRule>
    <cfRule type="containsText" dxfId="24" priority="54" operator="containsText" text="no">
      <formula>NOT(ISERROR(SEARCH("no",R7)))</formula>
    </cfRule>
    <cfRule type="containsText" dxfId="23" priority="55" operator="containsText" text="si">
      <formula>NOT(ISERROR(SEARCH("si",R7)))</formula>
    </cfRule>
    <cfRule type="containsText" priority="56" operator="containsText" text="OK">
      <formula>NOT(ISERROR(SEARCH("OK",R7)))</formula>
    </cfRule>
  </conditionalFormatting>
  <conditionalFormatting sqref="O19">
    <cfRule type="colorScale" priority="45">
      <colorScale>
        <cfvo type="min"/>
        <cfvo type="max"/>
        <color rgb="FFFF7128"/>
        <color rgb="FFFFEF9C"/>
      </colorScale>
    </cfRule>
    <cfRule type="containsText" dxfId="22" priority="46" operator="containsText" text="PARCIAL">
      <formula>NOT(ISERROR(SEARCH("PARCIAL",O19)))</formula>
    </cfRule>
  </conditionalFormatting>
  <conditionalFormatting sqref="O19">
    <cfRule type="containsText" dxfId="21" priority="47" operator="containsText" text="N/A">
      <formula>NOT(ISERROR(SEARCH("N/A",O19)))</formula>
    </cfRule>
    <cfRule type="colorScale" priority="48">
      <colorScale>
        <cfvo type="min"/>
        <cfvo type="percentile" val="50"/>
        <cfvo type="max"/>
        <color rgb="FFF8696B"/>
        <color rgb="FFFFEB84"/>
        <color rgb="FF63BE7B"/>
      </colorScale>
    </cfRule>
    <cfRule type="containsText" dxfId="20" priority="49" operator="containsText" text="no">
      <formula>NOT(ISERROR(SEARCH("no",O19)))</formula>
    </cfRule>
    <cfRule type="containsText" dxfId="19" priority="50" operator="containsText" text="si">
      <formula>NOT(ISERROR(SEARCH("si",O19)))</formula>
    </cfRule>
    <cfRule type="containsText" priority="51" operator="containsText" text="OK">
      <formula>NOT(ISERROR(SEARCH("OK",O19)))</formula>
    </cfRule>
  </conditionalFormatting>
  <conditionalFormatting sqref="R8">
    <cfRule type="containsText" dxfId="18" priority="33" operator="containsText" text="sin vencer">
      <formula>NOT(ISERROR(SEARCH("sin vencer",R8)))</formula>
    </cfRule>
    <cfRule type="colorScale" priority="41">
      <colorScale>
        <cfvo type="min"/>
        <cfvo type="max"/>
        <color rgb="FF00B050"/>
        <color theme="0"/>
      </colorScale>
    </cfRule>
    <cfRule type="colorScale" priority="42">
      <colorScale>
        <cfvo type="min"/>
        <cfvo type="percentile" val="50"/>
        <cfvo type="max"/>
        <color rgb="FFF8696B"/>
        <color rgb="FFFFEB84"/>
        <color rgb="FF63BE7B"/>
      </colorScale>
    </cfRule>
    <cfRule type="colorScale" priority="43">
      <colorScale>
        <cfvo type="min"/>
        <cfvo type="max"/>
        <color rgb="FF00B050"/>
        <color theme="0"/>
      </colorScale>
    </cfRule>
    <cfRule type="colorScale" priority="44">
      <colorScale>
        <cfvo type="min"/>
        <cfvo type="max"/>
        <color rgb="FF00B050"/>
        <color rgb="FFFFEF9C"/>
      </colorScale>
    </cfRule>
  </conditionalFormatting>
  <conditionalFormatting sqref="R8">
    <cfRule type="colorScale" priority="39">
      <colorScale>
        <cfvo type="min"/>
        <cfvo type="max"/>
        <color rgb="FFFF7128"/>
        <color rgb="FFFFEF9C"/>
      </colorScale>
    </cfRule>
    <cfRule type="containsText" dxfId="17" priority="40" operator="containsText" text="PARCIAL">
      <formula>NOT(ISERROR(SEARCH("PARCIAL",R8)))</formula>
    </cfRule>
  </conditionalFormatting>
  <conditionalFormatting sqref="R8">
    <cfRule type="containsText" dxfId="16" priority="34" operator="containsText" text="N/A">
      <formula>NOT(ISERROR(SEARCH("N/A",R8)))</formula>
    </cfRule>
    <cfRule type="colorScale" priority="35">
      <colorScale>
        <cfvo type="min"/>
        <cfvo type="percentile" val="50"/>
        <cfvo type="max"/>
        <color rgb="FFF8696B"/>
        <color rgb="FFFFEB84"/>
        <color rgb="FF63BE7B"/>
      </colorScale>
    </cfRule>
    <cfRule type="containsText" dxfId="15" priority="36" operator="containsText" text="no">
      <formula>NOT(ISERROR(SEARCH("no",R8)))</formula>
    </cfRule>
    <cfRule type="containsText" dxfId="14" priority="37" operator="containsText" text="si">
      <formula>NOT(ISERROR(SEARCH("si",R8)))</formula>
    </cfRule>
    <cfRule type="containsText" priority="38" operator="containsText" text="OK">
      <formula>NOT(ISERROR(SEARCH("OK",R8)))</formula>
    </cfRule>
  </conditionalFormatting>
  <conditionalFormatting sqref="O18">
    <cfRule type="containsText" dxfId="13" priority="20" operator="containsText" text="sin vencer">
      <formula>NOT(ISERROR(SEARCH("sin vencer",O18)))</formula>
    </cfRule>
    <cfRule type="colorScale" priority="28">
      <colorScale>
        <cfvo type="min"/>
        <cfvo type="max"/>
        <color rgb="FF00B050"/>
        <color theme="0"/>
      </colorScale>
    </cfRule>
    <cfRule type="colorScale" priority="29">
      <colorScale>
        <cfvo type="min"/>
        <cfvo type="percentile" val="50"/>
        <cfvo type="max"/>
        <color rgb="FFF8696B"/>
        <color rgb="FFFFEB84"/>
        <color rgb="FF63BE7B"/>
      </colorScale>
    </cfRule>
    <cfRule type="colorScale" priority="30">
      <colorScale>
        <cfvo type="min"/>
        <cfvo type="max"/>
        <color rgb="FF00B050"/>
        <color theme="0"/>
      </colorScale>
    </cfRule>
    <cfRule type="colorScale" priority="31">
      <colorScale>
        <cfvo type="min"/>
        <cfvo type="max"/>
        <color rgb="FF00B050"/>
        <color rgb="FFFFEF9C"/>
      </colorScale>
    </cfRule>
  </conditionalFormatting>
  <conditionalFormatting sqref="O18">
    <cfRule type="colorScale" priority="26">
      <colorScale>
        <cfvo type="min"/>
        <cfvo type="max"/>
        <color rgb="FFFF7128"/>
        <color rgb="FFFFEF9C"/>
      </colorScale>
    </cfRule>
    <cfRule type="containsText" dxfId="12" priority="27" operator="containsText" text="PARCIAL">
      <formula>NOT(ISERROR(SEARCH("PARCIAL",O18)))</formula>
    </cfRule>
  </conditionalFormatting>
  <conditionalFormatting sqref="O18">
    <cfRule type="containsText" dxfId="11" priority="21" operator="containsText" text="N/A">
      <formula>NOT(ISERROR(SEARCH("N/A",O18)))</formula>
    </cfRule>
    <cfRule type="colorScale" priority="22">
      <colorScale>
        <cfvo type="min"/>
        <cfvo type="percentile" val="50"/>
        <cfvo type="max"/>
        <color rgb="FFF8696B"/>
        <color rgb="FFFFEB84"/>
        <color rgb="FF63BE7B"/>
      </colorScale>
    </cfRule>
    <cfRule type="containsText" dxfId="10" priority="23" operator="containsText" text="no">
      <formula>NOT(ISERROR(SEARCH("no",O18)))</formula>
    </cfRule>
    <cfRule type="containsText" dxfId="9" priority="24" operator="containsText" text="si">
      <formula>NOT(ISERROR(SEARCH("si",O18)))</formula>
    </cfRule>
    <cfRule type="containsText" priority="25" operator="containsText" text="OK">
      <formula>NOT(ISERROR(SEARCH("OK",O18)))</formula>
    </cfRule>
  </conditionalFormatting>
  <conditionalFormatting sqref="O20:O21">
    <cfRule type="containsText" dxfId="8" priority="8" operator="containsText" text="sin vencer">
      <formula>NOT(ISERROR(SEARCH("sin vencer",O20)))</formula>
    </cfRule>
    <cfRule type="colorScale" priority="16">
      <colorScale>
        <cfvo type="min"/>
        <cfvo type="max"/>
        <color rgb="FF00B050"/>
        <color theme="0"/>
      </colorScale>
    </cfRule>
    <cfRule type="colorScale" priority="17">
      <colorScale>
        <cfvo type="min"/>
        <cfvo type="percentile" val="50"/>
        <cfvo type="max"/>
        <color rgb="FFF8696B"/>
        <color rgb="FFFFEB84"/>
        <color rgb="FF63BE7B"/>
      </colorScale>
    </cfRule>
    <cfRule type="colorScale" priority="18">
      <colorScale>
        <cfvo type="min"/>
        <cfvo type="max"/>
        <color rgb="FF00B050"/>
        <color theme="0"/>
      </colorScale>
    </cfRule>
    <cfRule type="colorScale" priority="19">
      <colorScale>
        <cfvo type="min"/>
        <cfvo type="max"/>
        <color rgb="FF00B050"/>
        <color rgb="FFFFEF9C"/>
      </colorScale>
    </cfRule>
  </conditionalFormatting>
  <conditionalFormatting sqref="O20:O21">
    <cfRule type="colorScale" priority="14">
      <colorScale>
        <cfvo type="min"/>
        <cfvo type="max"/>
        <color rgb="FFFF7128"/>
        <color rgb="FFFFEF9C"/>
      </colorScale>
    </cfRule>
    <cfRule type="containsText" dxfId="7" priority="15" operator="containsText" text="PARCIAL">
      <formula>NOT(ISERROR(SEARCH("PARCIAL",O20)))</formula>
    </cfRule>
  </conditionalFormatting>
  <conditionalFormatting sqref="O20:O21">
    <cfRule type="containsText" dxfId="6" priority="9" operator="containsText" text="N/A">
      <formula>NOT(ISERROR(SEARCH("N/A",O20)))</formula>
    </cfRule>
    <cfRule type="colorScale" priority="10">
      <colorScale>
        <cfvo type="min"/>
        <cfvo type="percentile" val="50"/>
        <cfvo type="max"/>
        <color rgb="FFF8696B"/>
        <color rgb="FFFFEB84"/>
        <color rgb="FF63BE7B"/>
      </colorScale>
    </cfRule>
    <cfRule type="containsText" dxfId="5" priority="11" operator="containsText" text="no">
      <formula>NOT(ISERROR(SEARCH("no",O20)))</formula>
    </cfRule>
    <cfRule type="containsText" dxfId="4" priority="12" operator="containsText" text="si">
      <formula>NOT(ISERROR(SEARCH("si",O20)))</formula>
    </cfRule>
    <cfRule type="containsText" priority="13" operator="containsText" text="OK">
      <formula>NOT(ISERROR(SEARCH("OK",O20)))</formula>
    </cfRule>
  </conditionalFormatting>
  <conditionalFormatting sqref="O17">
    <cfRule type="colorScale" priority="1">
      <colorScale>
        <cfvo type="min"/>
        <cfvo type="max"/>
        <color rgb="FFFF7128"/>
        <color rgb="FFFFEF9C"/>
      </colorScale>
    </cfRule>
    <cfRule type="containsText" dxfId="3" priority="2" operator="containsText" text="PARCIAL">
      <formula>NOT(ISERROR(SEARCH("PARCIAL",O17)))</formula>
    </cfRule>
  </conditionalFormatting>
  <conditionalFormatting sqref="O17">
    <cfRule type="containsText" dxfId="2" priority="3" operator="containsText" text="N/A">
      <formula>NOT(ISERROR(SEARCH("N/A",O17)))</formula>
    </cfRule>
    <cfRule type="colorScale" priority="4">
      <colorScale>
        <cfvo type="min"/>
        <cfvo type="percentile" val="50"/>
        <cfvo type="max"/>
        <color rgb="FFF8696B"/>
        <color rgb="FFFFEB84"/>
        <color rgb="FF63BE7B"/>
      </colorScale>
    </cfRule>
    <cfRule type="containsText" dxfId="1" priority="5" operator="containsText" text="no">
      <formula>NOT(ISERROR(SEARCH("no",O17)))</formula>
    </cfRule>
    <cfRule type="containsText" dxfId="0" priority="6" operator="containsText" text="si">
      <formula>NOT(ISERROR(SEARCH("si",O17)))</formula>
    </cfRule>
    <cfRule type="containsText" priority="7" operator="containsText" text="OK">
      <formula>NOT(ISERROR(SEARCH("OK",O17)))</formula>
    </cfRule>
  </conditionalFormatting>
  <dataValidations count="1">
    <dataValidation type="list" errorStyle="warning" allowBlank="1" showInputMessage="1" showErrorMessage="1" error="VALOR LO VALIDO" promptTitle="SELECCIONE LA FUENTE" prompt="SELECCIONE LA FUETE DE LA CUAL ES OBJETO EL PLAN " sqref="E17:E21" xr:uid="{B0212C96-BD8A-4DA5-AC4E-62C4481BBE2B}">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2020-09-15T11:57:52Z</dcterms:created>
  <dcterms:modified xsi:type="dcterms:W3CDTF">2020-09-15T12:01:24Z</dcterms:modified>
</cp:coreProperties>
</file>