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itorio Gestion\IPG (Informe PIGA eficiencia de PC)\2020\"/>
    </mc:Choice>
  </mc:AlternateContent>
  <xr:revisionPtr revIDLastSave="0" documentId="8_{74FE5C70-62CD-4A03-A963-0A89DA06096F}" xr6:coauthVersionLast="45" xr6:coauthVersionMax="45" xr10:uidLastSave="{00000000-0000-0000-0000-000000000000}"/>
  <bookViews>
    <workbookView xWindow="-120" yWindow="-120" windowWidth="20730" windowHeight="11160" activeTab="2" xr2:uid="{B6153C37-76A5-EE48-A4CC-D7D0C4B4CD1F}"/>
  </bookViews>
  <sheets>
    <sheet name="DataCenter" sheetId="1" r:id="rId1"/>
    <sheet name="Equipos PC y Otros P-3" sheetId="2" r:id="rId2"/>
    <sheet name="Equipos PC y Otros P-15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K3" i="1" s="1"/>
  <c r="BE44" i="2" l="1"/>
  <c r="BE43" i="2"/>
  <c r="BE42" i="2"/>
  <c r="BE41" i="2"/>
  <c r="BI41" i="2" s="1"/>
  <c r="BE40" i="2"/>
  <c r="BE39" i="2"/>
  <c r="BE38" i="2"/>
  <c r="BE37" i="2"/>
  <c r="BJ37" i="2" s="1"/>
  <c r="BE36" i="2"/>
  <c r="BE35" i="2"/>
  <c r="BE34" i="2"/>
  <c r="BE33" i="2"/>
  <c r="BI33" i="2" s="1"/>
  <c r="BE32" i="2"/>
  <c r="BE31" i="2"/>
  <c r="BE30" i="2"/>
  <c r="BE29" i="2"/>
  <c r="BE28" i="2"/>
  <c r="BE27" i="2"/>
  <c r="BE26" i="2"/>
  <c r="BE25" i="2"/>
  <c r="BJ25" i="2" s="1"/>
  <c r="BE24" i="2"/>
  <c r="BE23" i="2"/>
  <c r="BE22" i="2"/>
  <c r="BE21" i="2"/>
  <c r="BJ21" i="2" s="1"/>
  <c r="BE20" i="2"/>
  <c r="BE19" i="2"/>
  <c r="BE18" i="2"/>
  <c r="BE17" i="2"/>
  <c r="BI17" i="2" s="1"/>
  <c r="BE16" i="2"/>
  <c r="AU44" i="2"/>
  <c r="AU43" i="2"/>
  <c r="AU42" i="2"/>
  <c r="AZ42" i="2" s="1"/>
  <c r="AU41" i="2"/>
  <c r="AZ41" i="2" s="1"/>
  <c r="AU40" i="2"/>
  <c r="AU39" i="2"/>
  <c r="AU38" i="2"/>
  <c r="AU37" i="2"/>
  <c r="AY37" i="2" s="1"/>
  <c r="AU36" i="2"/>
  <c r="AU35" i="2"/>
  <c r="AU34" i="2"/>
  <c r="AZ34" i="2" s="1"/>
  <c r="AU33" i="2"/>
  <c r="AY33" i="2" s="1"/>
  <c r="AU32" i="2"/>
  <c r="AU31" i="2"/>
  <c r="AU30" i="2"/>
  <c r="AZ30" i="2" s="1"/>
  <c r="AU29" i="2"/>
  <c r="AY29" i="2" s="1"/>
  <c r="AU28" i="2"/>
  <c r="AU27" i="2"/>
  <c r="AU26" i="2"/>
  <c r="AU25" i="2"/>
  <c r="AY25" i="2" s="1"/>
  <c r="AU24" i="2"/>
  <c r="AU23" i="2"/>
  <c r="AU22" i="2"/>
  <c r="AY22" i="2" s="1"/>
  <c r="AU21" i="2"/>
  <c r="AZ21" i="2" s="1"/>
  <c r="AU20" i="2"/>
  <c r="AU19" i="2"/>
  <c r="AU18" i="2"/>
  <c r="AU17" i="2"/>
  <c r="AY17" i="2" s="1"/>
  <c r="AU16" i="2"/>
  <c r="AK44" i="2"/>
  <c r="AK43" i="2"/>
  <c r="AP43" i="2" s="1"/>
  <c r="AK42" i="2"/>
  <c r="AK41" i="2"/>
  <c r="AK40" i="2"/>
  <c r="AK39" i="2"/>
  <c r="AP39" i="2" s="1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I33" i="1"/>
  <c r="AI32" i="1"/>
  <c r="AK31" i="1"/>
  <c r="AI31" i="1"/>
  <c r="AI30" i="1"/>
  <c r="AI29" i="1"/>
  <c r="AI28" i="1"/>
  <c r="AK27" i="1"/>
  <c r="AI27" i="1"/>
  <c r="AI26" i="1"/>
  <c r="AI25" i="1"/>
  <c r="AI24" i="1"/>
  <c r="AK23" i="1"/>
  <c r="AI23" i="1"/>
  <c r="AI22" i="1"/>
  <c r="AI21" i="1"/>
  <c r="AI20" i="1"/>
  <c r="AK19" i="1"/>
  <c r="AI19" i="1"/>
  <c r="AI18" i="1"/>
  <c r="AI17" i="1"/>
  <c r="AI16" i="1"/>
  <c r="AK15" i="1"/>
  <c r="AI15" i="1"/>
  <c r="AI14" i="1"/>
  <c r="AI13" i="1"/>
  <c r="AI12" i="1"/>
  <c r="AK11" i="1"/>
  <c r="AI11" i="1"/>
  <c r="AI10" i="1"/>
  <c r="AI9" i="1"/>
  <c r="AI8" i="1"/>
  <c r="AK7" i="1"/>
  <c r="AI7" i="1"/>
  <c r="AI6" i="1"/>
  <c r="AI5" i="1"/>
  <c r="AI4" i="1"/>
  <c r="AK3" i="1"/>
  <c r="AJ3" i="1"/>
  <c r="AI3" i="1"/>
  <c r="AD33" i="1"/>
  <c r="AD32" i="1"/>
  <c r="AD31" i="1"/>
  <c r="AF30" i="1"/>
  <c r="AD30" i="1"/>
  <c r="AD29" i="1"/>
  <c r="AD28" i="1"/>
  <c r="AD27" i="1"/>
  <c r="AF26" i="1"/>
  <c r="AD26" i="1"/>
  <c r="AD25" i="1"/>
  <c r="AD24" i="1"/>
  <c r="AD23" i="1"/>
  <c r="AF22" i="1"/>
  <c r="AD22" i="1"/>
  <c r="AD21" i="1"/>
  <c r="AD20" i="1"/>
  <c r="AD19" i="1"/>
  <c r="AF18" i="1"/>
  <c r="AD18" i="1"/>
  <c r="AD17" i="1"/>
  <c r="AD16" i="1"/>
  <c r="AD15" i="1"/>
  <c r="AF14" i="1"/>
  <c r="AD14" i="1"/>
  <c r="AD13" i="1"/>
  <c r="AD12" i="1"/>
  <c r="AD11" i="1"/>
  <c r="AF10" i="1"/>
  <c r="AD10" i="1"/>
  <c r="AD9" i="1"/>
  <c r="AD8" i="1"/>
  <c r="AD7" i="1"/>
  <c r="AF6" i="1"/>
  <c r="AD6" i="1"/>
  <c r="AD5" i="1"/>
  <c r="AD4" i="1"/>
  <c r="AF3" i="1"/>
  <c r="AE3" i="1"/>
  <c r="AD3" i="1"/>
  <c r="Y33" i="1"/>
  <c r="Z32" i="1"/>
  <c r="Y32" i="1"/>
  <c r="Y31" i="1"/>
  <c r="Y30" i="1"/>
  <c r="Y29" i="1"/>
  <c r="Z28" i="1"/>
  <c r="Y28" i="1"/>
  <c r="Y27" i="1"/>
  <c r="Y26" i="1"/>
  <c r="Y25" i="1"/>
  <c r="Z24" i="1"/>
  <c r="Y24" i="1"/>
  <c r="Y23" i="1"/>
  <c r="Y22" i="1"/>
  <c r="Y21" i="1"/>
  <c r="Z20" i="1"/>
  <c r="Y20" i="1"/>
  <c r="Y19" i="1"/>
  <c r="Y18" i="1"/>
  <c r="Y17" i="1"/>
  <c r="Z16" i="1"/>
  <c r="Y16" i="1"/>
  <c r="Y15" i="1"/>
  <c r="Y14" i="1"/>
  <c r="Y13" i="1"/>
  <c r="Z12" i="1"/>
  <c r="Y12" i="1"/>
  <c r="Y11" i="1"/>
  <c r="Y10" i="1"/>
  <c r="Y9" i="1"/>
  <c r="Z8" i="1"/>
  <c r="Y8" i="1"/>
  <c r="Y7" i="1"/>
  <c r="Y6" i="1"/>
  <c r="Y5" i="1"/>
  <c r="Z4" i="1"/>
  <c r="Y4" i="1"/>
  <c r="AA3" i="1"/>
  <c r="Z3" i="1"/>
  <c r="Y3" i="1"/>
  <c r="T33" i="1"/>
  <c r="U32" i="1"/>
  <c r="T32" i="1"/>
  <c r="T31" i="1"/>
  <c r="T30" i="1"/>
  <c r="T29" i="1"/>
  <c r="U28" i="1"/>
  <c r="T28" i="1"/>
  <c r="T27" i="1"/>
  <c r="T26" i="1"/>
  <c r="T25" i="1"/>
  <c r="U24" i="1"/>
  <c r="T24" i="1"/>
  <c r="T23" i="1"/>
  <c r="T22" i="1"/>
  <c r="T21" i="1"/>
  <c r="U20" i="1"/>
  <c r="T20" i="1"/>
  <c r="T19" i="1"/>
  <c r="T18" i="1"/>
  <c r="T17" i="1"/>
  <c r="U16" i="1"/>
  <c r="T16" i="1"/>
  <c r="T15" i="1"/>
  <c r="T14" i="1"/>
  <c r="T13" i="1"/>
  <c r="U12" i="1"/>
  <c r="T12" i="1"/>
  <c r="T11" i="1"/>
  <c r="T10" i="1"/>
  <c r="T9" i="1"/>
  <c r="U8" i="1"/>
  <c r="T8" i="1"/>
  <c r="T7" i="1"/>
  <c r="T6" i="1"/>
  <c r="T5" i="1"/>
  <c r="U4" i="1"/>
  <c r="T4" i="1"/>
  <c r="V3" i="1"/>
  <c r="U3" i="1"/>
  <c r="T3" i="1"/>
  <c r="O33" i="1"/>
  <c r="O32" i="1"/>
  <c r="Q31" i="1"/>
  <c r="O31" i="1"/>
  <c r="O30" i="1"/>
  <c r="O29" i="1"/>
  <c r="O28" i="1"/>
  <c r="Q27" i="1"/>
  <c r="O27" i="1"/>
  <c r="O26" i="1"/>
  <c r="O25" i="1"/>
  <c r="O24" i="1"/>
  <c r="Q23" i="1"/>
  <c r="O23" i="1"/>
  <c r="O22" i="1"/>
  <c r="O21" i="1"/>
  <c r="O20" i="1"/>
  <c r="Q19" i="1"/>
  <c r="O19" i="1"/>
  <c r="O18" i="1"/>
  <c r="O17" i="1"/>
  <c r="O16" i="1"/>
  <c r="Q15" i="1"/>
  <c r="O15" i="1"/>
  <c r="O14" i="1"/>
  <c r="O13" i="1"/>
  <c r="O12" i="1"/>
  <c r="Q11" i="1"/>
  <c r="O11" i="1"/>
  <c r="O10" i="1"/>
  <c r="O9" i="1"/>
  <c r="O8" i="1"/>
  <c r="Q7" i="1"/>
  <c r="O7" i="1"/>
  <c r="O6" i="1"/>
  <c r="O5" i="1"/>
  <c r="O4" i="1"/>
  <c r="Q3" i="1"/>
  <c r="P3" i="1"/>
  <c r="O3" i="1"/>
  <c r="L32" i="1"/>
  <c r="L31" i="1"/>
  <c r="L24" i="1"/>
  <c r="L23" i="1"/>
  <c r="L16" i="1"/>
  <c r="L15" i="1"/>
  <c r="L8" i="1"/>
  <c r="L4" i="1"/>
  <c r="L3" i="1"/>
  <c r="K29" i="1"/>
  <c r="K24" i="1"/>
  <c r="K20" i="1"/>
  <c r="K16" i="1"/>
  <c r="K12" i="1"/>
  <c r="K8" i="1"/>
  <c r="K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33" i="1"/>
  <c r="G32" i="1"/>
  <c r="AK32" i="1" s="1"/>
  <c r="G31" i="1"/>
  <c r="G30" i="1"/>
  <c r="G29" i="1"/>
  <c r="G28" i="1"/>
  <c r="AK28" i="1" s="1"/>
  <c r="G27" i="1"/>
  <c r="G26" i="1"/>
  <c r="G25" i="1"/>
  <c r="G24" i="1"/>
  <c r="AK24" i="1" s="1"/>
  <c r="G23" i="1"/>
  <c r="G22" i="1"/>
  <c r="G21" i="1"/>
  <c r="G20" i="1"/>
  <c r="AK20" i="1" s="1"/>
  <c r="G19" i="1"/>
  <c r="G18" i="1"/>
  <c r="G17" i="1"/>
  <c r="G16" i="1"/>
  <c r="AK16" i="1" s="1"/>
  <c r="G15" i="1"/>
  <c r="G14" i="1"/>
  <c r="G13" i="1"/>
  <c r="G12" i="1"/>
  <c r="AK12" i="1" s="1"/>
  <c r="G11" i="1"/>
  <c r="G10" i="1"/>
  <c r="G9" i="1"/>
  <c r="G8" i="1"/>
  <c r="AK8" i="1" s="1"/>
  <c r="G7" i="1"/>
  <c r="G6" i="1"/>
  <c r="G5" i="1"/>
  <c r="G4" i="1"/>
  <c r="AK4" i="1" s="1"/>
  <c r="AK30" i="4"/>
  <c r="AK29" i="4"/>
  <c r="AK28" i="4"/>
  <c r="AO28" i="4" s="1"/>
  <c r="AK27" i="4"/>
  <c r="AO27" i="4" s="1"/>
  <c r="AK26" i="4"/>
  <c r="AK25" i="4"/>
  <c r="AK24" i="4"/>
  <c r="AU30" i="4"/>
  <c r="AY30" i="4" s="1"/>
  <c r="AU29" i="4"/>
  <c r="AU28" i="4"/>
  <c r="AU27" i="4"/>
  <c r="AZ27" i="4" s="1"/>
  <c r="AU26" i="4"/>
  <c r="AY26" i="4" s="1"/>
  <c r="AU25" i="4"/>
  <c r="AU24" i="4"/>
  <c r="BE30" i="4"/>
  <c r="BJ30" i="4" s="1"/>
  <c r="BE29" i="4"/>
  <c r="BE28" i="4"/>
  <c r="BE27" i="4"/>
  <c r="BI27" i="4" s="1"/>
  <c r="BE26" i="4"/>
  <c r="BI26" i="4" s="1"/>
  <c r="BE25" i="4"/>
  <c r="BE24" i="4"/>
  <c r="AK22" i="2"/>
  <c r="AK21" i="2"/>
  <c r="AP21" i="2" s="1"/>
  <c r="AK20" i="2"/>
  <c r="AO20" i="2" s="1"/>
  <c r="AK19" i="2"/>
  <c r="AP19" i="2" s="1"/>
  <c r="AK18" i="2"/>
  <c r="AK17" i="2"/>
  <c r="AP17" i="2" s="1"/>
  <c r="AK16" i="2"/>
  <c r="AO16" i="2" s="1"/>
  <c r="AZ20" i="2"/>
  <c r="AZ19" i="2"/>
  <c r="AY18" i="2"/>
  <c r="AY16" i="2"/>
  <c r="BI22" i="2"/>
  <c r="BJ18" i="2"/>
  <c r="BJ42" i="2"/>
  <c r="BJ38" i="2"/>
  <c r="BJ34" i="2"/>
  <c r="BJ30" i="2"/>
  <c r="BJ26" i="2"/>
  <c r="BJ22" i="2"/>
  <c r="BJ20" i="2"/>
  <c r="BJ19" i="2"/>
  <c r="BJ16" i="2"/>
  <c r="BJ12" i="2"/>
  <c r="AZ16" i="2"/>
  <c r="AP42" i="2"/>
  <c r="AP41" i="2"/>
  <c r="AP38" i="2"/>
  <c r="AP37" i="2"/>
  <c r="AP34" i="2"/>
  <c r="AP33" i="2"/>
  <c r="AP30" i="2"/>
  <c r="AP29" i="2"/>
  <c r="AP26" i="2"/>
  <c r="AP25" i="2"/>
  <c r="AP22" i="2"/>
  <c r="AP20" i="2"/>
  <c r="AP18" i="2"/>
  <c r="AP16" i="2"/>
  <c r="V6" i="2"/>
  <c r="BJ24" i="4"/>
  <c r="AU13" i="2"/>
  <c r="AZ13" i="2" s="1"/>
  <c r="BJ44" i="2"/>
  <c r="BJ43" i="2"/>
  <c r="BI42" i="2"/>
  <c r="BJ40" i="2"/>
  <c r="BJ39" i="2"/>
  <c r="BI38" i="2"/>
  <c r="BJ36" i="2"/>
  <c r="BJ35" i="2"/>
  <c r="BI34" i="2"/>
  <c r="BJ32" i="2"/>
  <c r="BJ31" i="2"/>
  <c r="BJ28" i="2"/>
  <c r="BJ27" i="2"/>
  <c r="BJ24" i="2"/>
  <c r="BI23" i="2"/>
  <c r="BI20" i="2"/>
  <c r="BI16" i="2"/>
  <c r="BE15" i="2"/>
  <c r="BJ15" i="2" s="1"/>
  <c r="BE14" i="2"/>
  <c r="BJ14" i="2" s="1"/>
  <c r="BE13" i="2"/>
  <c r="BI13" i="2" s="1"/>
  <c r="BE12" i="2"/>
  <c r="BI12" i="2" s="1"/>
  <c r="BE11" i="2"/>
  <c r="BJ11" i="2" s="1"/>
  <c r="BE10" i="2"/>
  <c r="BJ10" i="2" s="1"/>
  <c r="BE9" i="2"/>
  <c r="BJ9" i="2" s="1"/>
  <c r="BE8" i="2"/>
  <c r="BI8" i="2" s="1"/>
  <c r="BE7" i="2"/>
  <c r="BI7" i="2" s="1"/>
  <c r="BE6" i="2"/>
  <c r="BJ6" i="2" s="1"/>
  <c r="BE5" i="2"/>
  <c r="BI5" i="2" s="1"/>
  <c r="BE4" i="2"/>
  <c r="BI4" i="2" s="1"/>
  <c r="BE3" i="2"/>
  <c r="BI3" i="2" s="1"/>
  <c r="AZ44" i="2"/>
  <c r="AY43" i="2"/>
  <c r="AY40" i="2"/>
  <c r="AY39" i="2"/>
  <c r="AY36" i="2"/>
  <c r="AY35" i="2"/>
  <c r="AY34" i="2"/>
  <c r="AZ32" i="2"/>
  <c r="AY31" i="2"/>
  <c r="AZ29" i="2"/>
  <c r="AY28" i="2"/>
  <c r="AY27" i="2"/>
  <c r="AY24" i="2"/>
  <c r="AY23" i="2"/>
  <c r="AU15" i="2"/>
  <c r="AU14" i="2"/>
  <c r="AZ14" i="2" s="1"/>
  <c r="AY13" i="2"/>
  <c r="AU12" i="2"/>
  <c r="AZ12" i="2" s="1"/>
  <c r="AU11" i="2"/>
  <c r="AU10" i="2"/>
  <c r="AZ10" i="2" s="1"/>
  <c r="AU9" i="2"/>
  <c r="AZ9" i="2" s="1"/>
  <c r="AU8" i="2"/>
  <c r="AZ8" i="2" s="1"/>
  <c r="AU7" i="2"/>
  <c r="AU6" i="2"/>
  <c r="AZ6" i="2" s="1"/>
  <c r="AU5" i="2"/>
  <c r="AY5" i="2" s="1"/>
  <c r="AU4" i="2"/>
  <c r="AZ4" i="2" s="1"/>
  <c r="AU3" i="2"/>
  <c r="AP44" i="2"/>
  <c r="AO41" i="2"/>
  <c r="AP40" i="2"/>
  <c r="AO38" i="2"/>
  <c r="AO37" i="2"/>
  <c r="AP36" i="2"/>
  <c r="AO35" i="2"/>
  <c r="AO34" i="2"/>
  <c r="AO33" i="2"/>
  <c r="AP32" i="2"/>
  <c r="AP31" i="2"/>
  <c r="AO30" i="2"/>
  <c r="AO29" i="2"/>
  <c r="AP28" i="2"/>
  <c r="AO27" i="2"/>
  <c r="AO26" i="2"/>
  <c r="AO25" i="2"/>
  <c r="AP24" i="2"/>
  <c r="AP23" i="2"/>
  <c r="AO22" i="2"/>
  <c r="AO21" i="2"/>
  <c r="AK15" i="2"/>
  <c r="AP15" i="2" s="1"/>
  <c r="AK14" i="2"/>
  <c r="AP14" i="2" s="1"/>
  <c r="AK13" i="2"/>
  <c r="AP13" i="2" s="1"/>
  <c r="AK12" i="2"/>
  <c r="AP12" i="2" s="1"/>
  <c r="AK11" i="2"/>
  <c r="AP11" i="2" s="1"/>
  <c r="AK10" i="2"/>
  <c r="AP10" i="2" s="1"/>
  <c r="AK9" i="2"/>
  <c r="AO9" i="2" s="1"/>
  <c r="AK8" i="2"/>
  <c r="AP8" i="2" s="1"/>
  <c r="AK7" i="2"/>
  <c r="AP7" i="2" s="1"/>
  <c r="AK6" i="2"/>
  <c r="AP6" i="2" s="1"/>
  <c r="AK5" i="2"/>
  <c r="AP5" i="2" s="1"/>
  <c r="AK4" i="2"/>
  <c r="AP4" i="2" s="1"/>
  <c r="AK3" i="2"/>
  <c r="AP3" i="2" s="1"/>
  <c r="AA44" i="2"/>
  <c r="AF44" i="2" s="1"/>
  <c r="AA43" i="2"/>
  <c r="AE43" i="2" s="1"/>
  <c r="AA42" i="2"/>
  <c r="AF42" i="2" s="1"/>
  <c r="AA41" i="2"/>
  <c r="AF41" i="2" s="1"/>
  <c r="AA40" i="2"/>
  <c r="AF40" i="2" s="1"/>
  <c r="AA39" i="2"/>
  <c r="AF39" i="2" s="1"/>
  <c r="AA38" i="2"/>
  <c r="AF38" i="2" s="1"/>
  <c r="AA37" i="2"/>
  <c r="AF37" i="2" s="1"/>
  <c r="AA36" i="2"/>
  <c r="AF36" i="2" s="1"/>
  <c r="AA35" i="2"/>
  <c r="AE35" i="2" s="1"/>
  <c r="AA34" i="2"/>
  <c r="AF34" i="2" s="1"/>
  <c r="AA33" i="2"/>
  <c r="AF33" i="2" s="1"/>
  <c r="AA32" i="2"/>
  <c r="AF32" i="2" s="1"/>
  <c r="AA31" i="2"/>
  <c r="AF31" i="2" s="1"/>
  <c r="AA30" i="2"/>
  <c r="AF30" i="2" s="1"/>
  <c r="AA29" i="2"/>
  <c r="AF29" i="2" s="1"/>
  <c r="AA28" i="2"/>
  <c r="AF28" i="2" s="1"/>
  <c r="AA27" i="2"/>
  <c r="AE27" i="2" s="1"/>
  <c r="AA26" i="2"/>
  <c r="AF26" i="2" s="1"/>
  <c r="AA25" i="2"/>
  <c r="AF25" i="2" s="1"/>
  <c r="AA24" i="2"/>
  <c r="AF24" i="2" s="1"/>
  <c r="AA23" i="2"/>
  <c r="AF23" i="2" s="1"/>
  <c r="AA22" i="2"/>
  <c r="AF22" i="2" s="1"/>
  <c r="AA21" i="2"/>
  <c r="AF21" i="2" s="1"/>
  <c r="AA20" i="2"/>
  <c r="AF20" i="2" s="1"/>
  <c r="AA19" i="2"/>
  <c r="AF19" i="2" s="1"/>
  <c r="AA18" i="2"/>
  <c r="AF18" i="2" s="1"/>
  <c r="AA17" i="2"/>
  <c r="AF17" i="2" s="1"/>
  <c r="AA16" i="2"/>
  <c r="AF16" i="2" s="1"/>
  <c r="AA15" i="2"/>
  <c r="AE15" i="2" s="1"/>
  <c r="AA14" i="2"/>
  <c r="AF14" i="2" s="1"/>
  <c r="AA13" i="2"/>
  <c r="AF13" i="2" s="1"/>
  <c r="AA12" i="2"/>
  <c r="AF12" i="2" s="1"/>
  <c r="AA11" i="2"/>
  <c r="AF11" i="2" s="1"/>
  <c r="AA10" i="2"/>
  <c r="AF10" i="2" s="1"/>
  <c r="AA9" i="2"/>
  <c r="AF9" i="2" s="1"/>
  <c r="AA8" i="2"/>
  <c r="AF8" i="2" s="1"/>
  <c r="AA7" i="2"/>
  <c r="AF7" i="2" s="1"/>
  <c r="AA6" i="2"/>
  <c r="AF6" i="2" s="1"/>
  <c r="AA5" i="2"/>
  <c r="AF5" i="2" s="1"/>
  <c r="AA4" i="2"/>
  <c r="AF4" i="2" s="1"/>
  <c r="AA3" i="2"/>
  <c r="AF3" i="2" s="1"/>
  <c r="Q44" i="2"/>
  <c r="V44" i="2" s="1"/>
  <c r="Q43" i="2"/>
  <c r="Q42" i="2"/>
  <c r="V42" i="2" s="1"/>
  <c r="Q41" i="2"/>
  <c r="V41" i="2" s="1"/>
  <c r="Q40" i="2"/>
  <c r="V40" i="2" s="1"/>
  <c r="Q39" i="2"/>
  <c r="V39" i="2" s="1"/>
  <c r="Q38" i="2"/>
  <c r="Q37" i="2"/>
  <c r="V37" i="2" s="1"/>
  <c r="Q36" i="2"/>
  <c r="V36" i="2" s="1"/>
  <c r="Q35" i="2"/>
  <c r="V35" i="2" s="1"/>
  <c r="Q34" i="2"/>
  <c r="V34" i="2" s="1"/>
  <c r="Q33" i="2"/>
  <c r="V33" i="2" s="1"/>
  <c r="Q32" i="2"/>
  <c r="V32" i="2" s="1"/>
  <c r="Q31" i="2"/>
  <c r="V31" i="2" s="1"/>
  <c r="Q30" i="2"/>
  <c r="V30" i="2" s="1"/>
  <c r="Q29" i="2"/>
  <c r="V29" i="2" s="1"/>
  <c r="Q28" i="2"/>
  <c r="V28" i="2" s="1"/>
  <c r="Q27" i="2"/>
  <c r="Q26" i="2"/>
  <c r="V26" i="2" s="1"/>
  <c r="Q25" i="2"/>
  <c r="V25" i="2" s="1"/>
  <c r="Q24" i="2"/>
  <c r="V24" i="2" s="1"/>
  <c r="Q23" i="2"/>
  <c r="V23" i="2" s="1"/>
  <c r="Q22" i="2"/>
  <c r="U22" i="2" s="1"/>
  <c r="Q21" i="2"/>
  <c r="V21" i="2" s="1"/>
  <c r="Q20" i="2"/>
  <c r="V20" i="2" s="1"/>
  <c r="Q19" i="2"/>
  <c r="U19" i="2" s="1"/>
  <c r="Q18" i="2"/>
  <c r="V18" i="2" s="1"/>
  <c r="Q17" i="2"/>
  <c r="V17" i="2" s="1"/>
  <c r="Q16" i="2"/>
  <c r="V16" i="2" s="1"/>
  <c r="Q15" i="2"/>
  <c r="V15" i="2" s="1"/>
  <c r="Q14" i="2"/>
  <c r="V14" i="2" s="1"/>
  <c r="Q13" i="2"/>
  <c r="V13" i="2" s="1"/>
  <c r="Q12" i="2"/>
  <c r="V12" i="2" s="1"/>
  <c r="Q11" i="2"/>
  <c r="Q10" i="2"/>
  <c r="V10" i="2" s="1"/>
  <c r="Q9" i="2"/>
  <c r="V9" i="2" s="1"/>
  <c r="Q8" i="2"/>
  <c r="V8" i="2" s="1"/>
  <c r="Q7" i="2"/>
  <c r="V7" i="2" s="1"/>
  <c r="Q6" i="2"/>
  <c r="U6" i="2" s="1"/>
  <c r="Q5" i="2"/>
  <c r="V5" i="2" s="1"/>
  <c r="Q4" i="2"/>
  <c r="V4" i="2" s="1"/>
  <c r="Q3" i="2"/>
  <c r="V3" i="2" s="1"/>
  <c r="G17" i="2"/>
  <c r="K17" i="2" s="1"/>
  <c r="G16" i="2"/>
  <c r="L16" i="2" s="1"/>
  <c r="G15" i="2"/>
  <c r="G14" i="2"/>
  <c r="L14" i="2" s="1"/>
  <c r="G13" i="2"/>
  <c r="G12" i="2"/>
  <c r="K12" i="2" s="1"/>
  <c r="G11" i="2"/>
  <c r="L11" i="2" s="1"/>
  <c r="G10" i="2"/>
  <c r="G9" i="2"/>
  <c r="L9" i="2" s="1"/>
  <c r="G18" i="2"/>
  <c r="L18" i="2" s="1"/>
  <c r="G19" i="2"/>
  <c r="G20" i="2"/>
  <c r="L20" i="2" s="1"/>
  <c r="L5" i="2"/>
  <c r="L10" i="2"/>
  <c r="L13" i="2"/>
  <c r="L15" i="2"/>
  <c r="L19" i="2"/>
  <c r="L24" i="2"/>
  <c r="L28" i="2"/>
  <c r="AY42" i="2"/>
  <c r="BI43" i="2"/>
  <c r="BI40" i="2"/>
  <c r="BI39" i="2"/>
  <c r="BI35" i="2"/>
  <c r="BI31" i="2"/>
  <c r="BI30" i="2"/>
  <c r="BI28" i="2"/>
  <c r="BI27" i="2"/>
  <c r="BI26" i="2"/>
  <c r="AY30" i="2"/>
  <c r="AY14" i="2"/>
  <c r="AY10" i="2"/>
  <c r="AY6" i="2"/>
  <c r="AO44" i="2"/>
  <c r="AO32" i="2"/>
  <c r="AO28" i="2"/>
  <c r="AE42" i="2"/>
  <c r="AE38" i="2"/>
  <c r="AE34" i="2"/>
  <c r="AE30" i="2"/>
  <c r="AE26" i="2"/>
  <c r="AE22" i="2"/>
  <c r="AE18" i="2"/>
  <c r="AE14" i="2"/>
  <c r="AE10" i="2"/>
  <c r="AE6" i="2"/>
  <c r="U44" i="2"/>
  <c r="U40" i="2"/>
  <c r="U36" i="2"/>
  <c r="U32" i="2"/>
  <c r="U28" i="2"/>
  <c r="U24" i="2"/>
  <c r="U20" i="2"/>
  <c r="U16" i="2"/>
  <c r="U12" i="2"/>
  <c r="U8" i="2"/>
  <c r="U4" i="2"/>
  <c r="K42" i="2"/>
  <c r="AD3" i="4"/>
  <c r="BI19" i="2"/>
  <c r="BI18" i="2"/>
  <c r="BI15" i="2"/>
  <c r="BI14" i="2"/>
  <c r="BI10" i="2"/>
  <c r="BI9" i="2"/>
  <c r="BI6" i="2"/>
  <c r="AY44" i="2"/>
  <c r="AY41" i="2"/>
  <c r="AY32" i="2"/>
  <c r="AY20" i="2"/>
  <c r="AY12" i="2"/>
  <c r="AY9" i="2"/>
  <c r="AY8" i="2"/>
  <c r="AY4" i="2"/>
  <c r="AO42" i="2"/>
  <c r="AO39" i="2"/>
  <c r="AO23" i="2"/>
  <c r="AO18" i="2"/>
  <c r="AO15" i="2"/>
  <c r="AO14" i="2"/>
  <c r="AO12" i="2"/>
  <c r="AO11" i="2"/>
  <c r="AO10" i="2"/>
  <c r="AO8" i="2"/>
  <c r="AO7" i="2"/>
  <c r="AO6" i="2"/>
  <c r="AO4" i="2"/>
  <c r="AO3" i="2"/>
  <c r="AE44" i="2"/>
  <c r="AE41" i="2"/>
  <c r="AE40" i="2"/>
  <c r="AE39" i="2"/>
  <c r="AE37" i="2"/>
  <c r="AE36" i="2"/>
  <c r="AE33" i="2"/>
  <c r="AE32" i="2"/>
  <c r="AE29" i="2"/>
  <c r="AE28" i="2"/>
  <c r="AE25" i="2"/>
  <c r="AE24" i="2"/>
  <c r="AE23" i="2"/>
  <c r="AE21" i="2"/>
  <c r="AE20" i="2"/>
  <c r="AE17" i="2"/>
  <c r="AE16" i="2"/>
  <c r="AE13" i="2"/>
  <c r="AE12" i="2"/>
  <c r="AE9" i="2"/>
  <c r="AE8" i="2"/>
  <c r="AE7" i="2"/>
  <c r="AE5" i="2"/>
  <c r="AE4" i="2"/>
  <c r="U42" i="2"/>
  <c r="U39" i="2"/>
  <c r="U35" i="2"/>
  <c r="U34" i="2"/>
  <c r="U31" i="2"/>
  <c r="U30" i="2"/>
  <c r="U26" i="2"/>
  <c r="U23" i="2"/>
  <c r="U18" i="2"/>
  <c r="U15" i="2"/>
  <c r="U14" i="2"/>
  <c r="U13" i="2"/>
  <c r="U10" i="2"/>
  <c r="U7" i="2"/>
  <c r="U3" i="2"/>
  <c r="G44" i="2"/>
  <c r="K44" i="2" s="1"/>
  <c r="G43" i="2"/>
  <c r="K43" i="2" s="1"/>
  <c r="G42" i="2"/>
  <c r="L42" i="2" s="1"/>
  <c r="G41" i="2"/>
  <c r="K41" i="2" s="1"/>
  <c r="G40" i="2"/>
  <c r="K40" i="2" s="1"/>
  <c r="G39" i="2"/>
  <c r="K39" i="2" s="1"/>
  <c r="G38" i="2"/>
  <c r="K38" i="2" s="1"/>
  <c r="G37" i="2"/>
  <c r="K37" i="2" s="1"/>
  <c r="G36" i="2"/>
  <c r="K36" i="2" s="1"/>
  <c r="G35" i="2"/>
  <c r="K35" i="2" s="1"/>
  <c r="G34" i="2"/>
  <c r="L34" i="2" s="1"/>
  <c r="G33" i="2"/>
  <c r="K33" i="2" s="1"/>
  <c r="G32" i="2"/>
  <c r="K32" i="2" s="1"/>
  <c r="G31" i="2"/>
  <c r="K31" i="2" s="1"/>
  <c r="G30" i="2"/>
  <c r="K30" i="2" s="1"/>
  <c r="G21" i="2"/>
  <c r="K21" i="2" s="1"/>
  <c r="G22" i="2"/>
  <c r="K22" i="2" s="1"/>
  <c r="G23" i="2"/>
  <c r="K23" i="2" s="1"/>
  <c r="G24" i="2"/>
  <c r="K24" i="2" s="1"/>
  <c r="G25" i="2"/>
  <c r="K25" i="2" s="1"/>
  <c r="G26" i="2"/>
  <c r="K26" i="2" s="1"/>
  <c r="G27" i="2"/>
  <c r="K27" i="2" s="1"/>
  <c r="G28" i="2"/>
  <c r="K28" i="2" s="1"/>
  <c r="G29" i="2"/>
  <c r="K29" i="2" s="1"/>
  <c r="G3" i="2"/>
  <c r="K3" i="2" s="1"/>
  <c r="K19" i="2"/>
  <c r="K15" i="2"/>
  <c r="K14" i="2"/>
  <c r="K13" i="2"/>
  <c r="K11" i="2"/>
  <c r="K10" i="2"/>
  <c r="K9" i="2"/>
  <c r="G8" i="2"/>
  <c r="K8" i="2" s="1"/>
  <c r="G7" i="2"/>
  <c r="K7" i="2" s="1"/>
  <c r="G6" i="2"/>
  <c r="K6" i="2" s="1"/>
  <c r="G5" i="2"/>
  <c r="K5" i="2" s="1"/>
  <c r="G4" i="2"/>
  <c r="K4" i="2" s="1"/>
  <c r="AK52" i="4"/>
  <c r="AP52" i="4" s="1"/>
  <c r="AK51" i="4"/>
  <c r="AK50" i="4"/>
  <c r="AK49" i="4"/>
  <c r="AP49" i="4" s="1"/>
  <c r="AK48" i="4"/>
  <c r="AP48" i="4" s="1"/>
  <c r="AK47" i="4"/>
  <c r="AK46" i="4"/>
  <c r="AK45" i="4"/>
  <c r="AP45" i="4" s="1"/>
  <c r="AK44" i="4"/>
  <c r="AO44" i="4" s="1"/>
  <c r="AK43" i="4"/>
  <c r="AK42" i="4"/>
  <c r="AP42" i="4" s="1"/>
  <c r="AK41" i="4"/>
  <c r="AP41" i="4" s="1"/>
  <c r="AK40" i="4"/>
  <c r="AP40" i="4" s="1"/>
  <c r="AK39" i="4"/>
  <c r="AK38" i="4"/>
  <c r="AO38" i="4" s="1"/>
  <c r="AK37" i="4"/>
  <c r="AP37" i="4" s="1"/>
  <c r="AK36" i="4"/>
  <c r="AP36" i="4" s="1"/>
  <c r="AK35" i="4"/>
  <c r="AK34" i="4"/>
  <c r="AO34" i="4" s="1"/>
  <c r="AK33" i="4"/>
  <c r="AP33" i="4" s="1"/>
  <c r="AK32" i="4"/>
  <c r="AP32" i="4" s="1"/>
  <c r="AK31" i="4"/>
  <c r="AU52" i="4"/>
  <c r="AU51" i="4"/>
  <c r="AZ51" i="4" s="1"/>
  <c r="AU50" i="4"/>
  <c r="AY50" i="4" s="1"/>
  <c r="AU49" i="4"/>
  <c r="AZ49" i="4" s="1"/>
  <c r="AU48" i="4"/>
  <c r="AU47" i="4"/>
  <c r="AZ47" i="4" s="1"/>
  <c r="AU46" i="4"/>
  <c r="AY46" i="4" s="1"/>
  <c r="AU45" i="4"/>
  <c r="AU44" i="4"/>
  <c r="AU43" i="4"/>
  <c r="AZ43" i="4" s="1"/>
  <c r="AU42" i="4"/>
  <c r="AY42" i="4" s="1"/>
  <c r="AU41" i="4"/>
  <c r="AZ41" i="4" s="1"/>
  <c r="AU40" i="4"/>
  <c r="AU39" i="4"/>
  <c r="AY39" i="4" s="1"/>
  <c r="AU38" i="4"/>
  <c r="AY38" i="4" s="1"/>
  <c r="AU37" i="4"/>
  <c r="AU36" i="4"/>
  <c r="AU35" i="4"/>
  <c r="AY35" i="4" s="1"/>
  <c r="AU34" i="4"/>
  <c r="AY34" i="4" s="1"/>
  <c r="AU33" i="4"/>
  <c r="AZ33" i="4" s="1"/>
  <c r="AU32" i="4"/>
  <c r="AU31" i="4"/>
  <c r="AZ31" i="4" s="1"/>
  <c r="BE50" i="4"/>
  <c r="BJ50" i="4" s="1"/>
  <c r="BE49" i="4"/>
  <c r="BJ49" i="4" s="1"/>
  <c r="BE48" i="4"/>
  <c r="BJ48" i="4" s="1"/>
  <c r="BE47" i="4"/>
  <c r="BI47" i="4" s="1"/>
  <c r="BE46" i="4"/>
  <c r="BJ46" i="4" s="1"/>
  <c r="BE45" i="4"/>
  <c r="BE44" i="4"/>
  <c r="BI44" i="4" s="1"/>
  <c r="BE43" i="4"/>
  <c r="BI43" i="4" s="1"/>
  <c r="BE42" i="4"/>
  <c r="BI42" i="4" s="1"/>
  <c r="BE41" i="4"/>
  <c r="BE40" i="4"/>
  <c r="BI40" i="4" s="1"/>
  <c r="BE39" i="4"/>
  <c r="BE38" i="4"/>
  <c r="BJ38" i="4" s="1"/>
  <c r="BE37" i="4"/>
  <c r="BE36" i="4"/>
  <c r="BI36" i="4" s="1"/>
  <c r="BE35" i="4"/>
  <c r="BE34" i="4"/>
  <c r="BJ34" i="4" s="1"/>
  <c r="BE33" i="4"/>
  <c r="BJ33" i="4" s="1"/>
  <c r="BE32" i="4"/>
  <c r="BI32" i="4" s="1"/>
  <c r="BE31" i="4"/>
  <c r="BJ31" i="4" s="1"/>
  <c r="BE52" i="4"/>
  <c r="BI52" i="4" s="1"/>
  <c r="BE51" i="4"/>
  <c r="BI51" i="4"/>
  <c r="BJ45" i="4"/>
  <c r="BJ41" i="4"/>
  <c r="BJ37" i="4"/>
  <c r="BJ29" i="4"/>
  <c r="BJ25" i="4"/>
  <c r="BE23" i="4"/>
  <c r="BE22" i="4"/>
  <c r="BJ22" i="4" s="1"/>
  <c r="BE21" i="4"/>
  <c r="BJ21" i="4" s="1"/>
  <c r="BE20" i="4"/>
  <c r="BJ20" i="4" s="1"/>
  <c r="BE19" i="4"/>
  <c r="BE18" i="4"/>
  <c r="BJ18" i="4" s="1"/>
  <c r="BE17" i="4"/>
  <c r="BJ17" i="4" s="1"/>
  <c r="BE16" i="4"/>
  <c r="BI16" i="4" s="1"/>
  <c r="BE15" i="4"/>
  <c r="BE14" i="4"/>
  <c r="BJ14" i="4" s="1"/>
  <c r="BE13" i="4"/>
  <c r="BJ13" i="4" s="1"/>
  <c r="BE12" i="4"/>
  <c r="BI12" i="4" s="1"/>
  <c r="BE11" i="4"/>
  <c r="BE10" i="4"/>
  <c r="BI10" i="4" s="1"/>
  <c r="BE9" i="4"/>
  <c r="BJ9" i="4" s="1"/>
  <c r="BE8" i="4"/>
  <c r="BI8" i="4" s="1"/>
  <c r="BE7" i="4"/>
  <c r="BE6" i="4"/>
  <c r="BE5" i="4"/>
  <c r="BJ5" i="4" s="1"/>
  <c r="BE4" i="4"/>
  <c r="BI4" i="4" s="1"/>
  <c r="BE3" i="4"/>
  <c r="AU3" i="4"/>
  <c r="AZ3" i="4" s="1"/>
  <c r="AY52" i="4"/>
  <c r="AY48" i="4"/>
  <c r="AZ45" i="4"/>
  <c r="AY44" i="4"/>
  <c r="AY40" i="4"/>
  <c r="AZ37" i="4"/>
  <c r="AZ36" i="4"/>
  <c r="AY32" i="4"/>
  <c r="AZ29" i="4"/>
  <c r="AY28" i="4"/>
  <c r="AZ25" i="4"/>
  <c r="AY24" i="4"/>
  <c r="AU23" i="4"/>
  <c r="AU22" i="4"/>
  <c r="AY22" i="4" s="1"/>
  <c r="AU21" i="4"/>
  <c r="AZ21" i="4" s="1"/>
  <c r="AU20" i="4"/>
  <c r="AZ20" i="4" s="1"/>
  <c r="AU19" i="4"/>
  <c r="AU18" i="4"/>
  <c r="AY18" i="4" s="1"/>
  <c r="AU17" i="4"/>
  <c r="AZ17" i="4" s="1"/>
  <c r="AU16" i="4"/>
  <c r="AY16" i="4" s="1"/>
  <c r="AU15" i="4"/>
  <c r="AY15" i="4" s="1"/>
  <c r="AU14" i="4"/>
  <c r="AZ14" i="4" s="1"/>
  <c r="AU13" i="4"/>
  <c r="AZ13" i="4" s="1"/>
  <c r="AU12" i="4"/>
  <c r="AY12" i="4" s="1"/>
  <c r="AU11" i="4"/>
  <c r="AY11" i="4" s="1"/>
  <c r="AU10" i="4"/>
  <c r="AZ10" i="4" s="1"/>
  <c r="AU9" i="4"/>
  <c r="AZ9" i="4" s="1"/>
  <c r="AU8" i="4"/>
  <c r="AY8" i="4" s="1"/>
  <c r="AU7" i="4"/>
  <c r="AZ7" i="4" s="1"/>
  <c r="AU6" i="4"/>
  <c r="AY6" i="4" s="1"/>
  <c r="AU5" i="4"/>
  <c r="AZ5" i="4" s="1"/>
  <c r="AU4" i="4"/>
  <c r="AZ4" i="4" s="1"/>
  <c r="AP50" i="4"/>
  <c r="AO46" i="4"/>
  <c r="AP31" i="4"/>
  <c r="AP30" i="4"/>
  <c r="AP29" i="4"/>
  <c r="AP25" i="4"/>
  <c r="AP24" i="4"/>
  <c r="AK23" i="4"/>
  <c r="AO23" i="4" s="1"/>
  <c r="AK22" i="4"/>
  <c r="AK21" i="4"/>
  <c r="AP21" i="4" s="1"/>
  <c r="AK20" i="4"/>
  <c r="AK19" i="4"/>
  <c r="AO19" i="4" s="1"/>
  <c r="AK18" i="4"/>
  <c r="AK17" i="4"/>
  <c r="AP17" i="4" s="1"/>
  <c r="AK16" i="4"/>
  <c r="AP16" i="4" s="1"/>
  <c r="AK15" i="4"/>
  <c r="AO15" i="4" s="1"/>
  <c r="AK14" i="4"/>
  <c r="AK13" i="4"/>
  <c r="AP13" i="4" s="1"/>
  <c r="AK12" i="4"/>
  <c r="AK11" i="4"/>
  <c r="AP11" i="4" s="1"/>
  <c r="AK10" i="4"/>
  <c r="AK9" i="4"/>
  <c r="AP9" i="4" s="1"/>
  <c r="AK8" i="4"/>
  <c r="AP8" i="4" s="1"/>
  <c r="AK7" i="4"/>
  <c r="AO7" i="4" s="1"/>
  <c r="AK6" i="4"/>
  <c r="AK5" i="4"/>
  <c r="AP5" i="4" s="1"/>
  <c r="AK4" i="4"/>
  <c r="AK3" i="4"/>
  <c r="AO3" i="4" s="1"/>
  <c r="AA52" i="4"/>
  <c r="AA51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4" i="4"/>
  <c r="AA3" i="4"/>
  <c r="Q52" i="4"/>
  <c r="Q51" i="4"/>
  <c r="Q50" i="4"/>
  <c r="Q49" i="4"/>
  <c r="V49" i="4" s="1"/>
  <c r="Q48" i="4"/>
  <c r="Q47" i="4"/>
  <c r="Q46" i="4"/>
  <c r="Q45" i="4"/>
  <c r="V45" i="4" s="1"/>
  <c r="AF45" i="4" s="1"/>
  <c r="Q44" i="4"/>
  <c r="Q43" i="4"/>
  <c r="Q42" i="4"/>
  <c r="Q41" i="4"/>
  <c r="V41" i="4" s="1"/>
  <c r="Q40" i="4"/>
  <c r="Q39" i="4"/>
  <c r="Q38" i="4"/>
  <c r="Q37" i="4"/>
  <c r="Q36" i="4"/>
  <c r="Q35" i="4"/>
  <c r="Q34" i="4"/>
  <c r="Q33" i="4"/>
  <c r="U33" i="4" s="1"/>
  <c r="Q32" i="4"/>
  <c r="Q31" i="4"/>
  <c r="Q30" i="4"/>
  <c r="U30" i="4" s="1"/>
  <c r="Q29" i="4"/>
  <c r="V29" i="4" s="1"/>
  <c r="Q28" i="4"/>
  <c r="Q27" i="4"/>
  <c r="Q26" i="4"/>
  <c r="Q25" i="4"/>
  <c r="Q24" i="4"/>
  <c r="Q23" i="4"/>
  <c r="Q22" i="4"/>
  <c r="V22" i="4" s="1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G52" i="4"/>
  <c r="G51" i="4"/>
  <c r="L51" i="4" s="1"/>
  <c r="G50" i="4"/>
  <c r="G49" i="4"/>
  <c r="G48" i="4"/>
  <c r="G47" i="4"/>
  <c r="L47" i="4" s="1"/>
  <c r="G46" i="4"/>
  <c r="G45" i="4"/>
  <c r="G44" i="4"/>
  <c r="G43" i="4"/>
  <c r="L43" i="4" s="1"/>
  <c r="G42" i="4"/>
  <c r="G41" i="4"/>
  <c r="G40" i="4"/>
  <c r="G39" i="4"/>
  <c r="L39" i="4" s="1"/>
  <c r="G38" i="4"/>
  <c r="G37" i="4"/>
  <c r="G36" i="4"/>
  <c r="G35" i="4"/>
  <c r="L35" i="4" s="1"/>
  <c r="G34" i="4"/>
  <c r="G33" i="4"/>
  <c r="G32" i="4"/>
  <c r="G31" i="4"/>
  <c r="L31" i="4" s="1"/>
  <c r="G30" i="4"/>
  <c r="G29" i="4"/>
  <c r="G28" i="4"/>
  <c r="L28" i="4" s="1"/>
  <c r="G27" i="4"/>
  <c r="K27" i="4" s="1"/>
  <c r="G26" i="4"/>
  <c r="G25" i="4"/>
  <c r="G24" i="4"/>
  <c r="G23" i="4"/>
  <c r="K23" i="4" s="1"/>
  <c r="G22" i="4"/>
  <c r="G21" i="4"/>
  <c r="G20" i="4"/>
  <c r="K20" i="4" s="1"/>
  <c r="G19" i="4"/>
  <c r="K19" i="4" s="1"/>
  <c r="G18" i="4"/>
  <c r="G17" i="4"/>
  <c r="G16" i="4"/>
  <c r="G15" i="4"/>
  <c r="K15" i="4" s="1"/>
  <c r="G14" i="4"/>
  <c r="G13" i="4"/>
  <c r="G12" i="4"/>
  <c r="G11" i="4"/>
  <c r="K11" i="4" s="1"/>
  <c r="G10" i="4"/>
  <c r="G9" i="4"/>
  <c r="G8" i="4"/>
  <c r="G7" i="4"/>
  <c r="K7" i="4" s="1"/>
  <c r="G6" i="4"/>
  <c r="G5" i="4"/>
  <c r="G4" i="4"/>
  <c r="G3" i="4"/>
  <c r="L3" i="4" s="1"/>
  <c r="V46" i="4"/>
  <c r="V16" i="4"/>
  <c r="V14" i="4"/>
  <c r="V12" i="4"/>
  <c r="V8" i="4"/>
  <c r="T49" i="4"/>
  <c r="T45" i="4"/>
  <c r="T41" i="4"/>
  <c r="T37" i="4"/>
  <c r="T33" i="4"/>
  <c r="T29" i="4"/>
  <c r="T25" i="4"/>
  <c r="T21" i="4"/>
  <c r="T17" i="4"/>
  <c r="T13" i="4"/>
  <c r="T9" i="4"/>
  <c r="T5" i="4"/>
  <c r="BH52" i="4"/>
  <c r="BH51" i="4"/>
  <c r="BH50" i="4"/>
  <c r="BH49" i="4"/>
  <c r="BI48" i="4"/>
  <c r="BH48" i="4"/>
  <c r="BJ47" i="4"/>
  <c r="BH47" i="4"/>
  <c r="BH46" i="4"/>
  <c r="BI45" i="4"/>
  <c r="BH45" i="4"/>
  <c r="BJ44" i="4"/>
  <c r="BH44" i="4"/>
  <c r="BJ43" i="4"/>
  <c r="BH43" i="4"/>
  <c r="BH42" i="4"/>
  <c r="BH41" i="4"/>
  <c r="BH40" i="4"/>
  <c r="BJ39" i="4"/>
  <c r="BI39" i="4"/>
  <c r="BH39" i="4"/>
  <c r="BH38" i="4"/>
  <c r="BH37" i="4"/>
  <c r="BJ36" i="4"/>
  <c r="BH36" i="4"/>
  <c r="BJ35" i="4"/>
  <c r="BI35" i="4"/>
  <c r="BH35" i="4"/>
  <c r="BH34" i="4"/>
  <c r="BH33" i="4"/>
  <c r="BJ32" i="4"/>
  <c r="BH32" i="4"/>
  <c r="BH31" i="4"/>
  <c r="BH30" i="4"/>
  <c r="BH29" i="4"/>
  <c r="BJ28" i="4"/>
  <c r="BI28" i="4"/>
  <c r="BH28" i="4"/>
  <c r="BH27" i="4"/>
  <c r="BH26" i="4"/>
  <c r="BH25" i="4"/>
  <c r="BH24" i="4"/>
  <c r="BJ23" i="4"/>
  <c r="BI23" i="4"/>
  <c r="BH23" i="4"/>
  <c r="BI22" i="4"/>
  <c r="BH22" i="4"/>
  <c r="BH21" i="4"/>
  <c r="BI20" i="4"/>
  <c r="BH20" i="4"/>
  <c r="BJ19" i="4"/>
  <c r="BI19" i="4"/>
  <c r="BH19" i="4"/>
  <c r="BI18" i="4"/>
  <c r="BH18" i="4"/>
  <c r="BH17" i="4"/>
  <c r="BJ16" i="4"/>
  <c r="BH16" i="4"/>
  <c r="BJ15" i="4"/>
  <c r="BI15" i="4"/>
  <c r="BH15" i="4"/>
  <c r="BH14" i="4"/>
  <c r="BH13" i="4"/>
  <c r="BJ12" i="4"/>
  <c r="BH12" i="4"/>
  <c r="BJ11" i="4"/>
  <c r="BI11" i="4"/>
  <c r="BH11" i="4"/>
  <c r="BH10" i="4"/>
  <c r="BH9" i="4"/>
  <c r="BJ8" i="4"/>
  <c r="BH8" i="4"/>
  <c r="BJ7" i="4"/>
  <c r="BI7" i="4"/>
  <c r="BH7" i="4"/>
  <c r="BJ6" i="4"/>
  <c r="BI6" i="4"/>
  <c r="BH6" i="4"/>
  <c r="BH5" i="4"/>
  <c r="BH4" i="4"/>
  <c r="BJ3" i="4"/>
  <c r="BI3" i="4"/>
  <c r="BH3" i="4"/>
  <c r="AX52" i="4"/>
  <c r="AY51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9" i="4"/>
  <c r="AX38" i="4"/>
  <c r="AX37" i="4"/>
  <c r="AX36" i="4"/>
  <c r="AZ35" i="4"/>
  <c r="AX35" i="4"/>
  <c r="AX34" i="4"/>
  <c r="AX33" i="4"/>
  <c r="AZ32" i="4"/>
  <c r="AX32" i="4"/>
  <c r="AY31" i="4"/>
  <c r="AX31" i="4"/>
  <c r="AX30" i="4"/>
  <c r="AX29" i="4"/>
  <c r="AX28" i="4"/>
  <c r="AY27" i="4"/>
  <c r="AX27" i="4"/>
  <c r="AX26" i="4"/>
  <c r="AX25" i="4"/>
  <c r="AX24" i="4"/>
  <c r="AZ23" i="4"/>
  <c r="AY23" i="4"/>
  <c r="AX23" i="4"/>
  <c r="AX22" i="4"/>
  <c r="AX21" i="4"/>
  <c r="AX20" i="4"/>
  <c r="AZ19" i="4"/>
  <c r="AY19" i="4"/>
  <c r="AX19" i="4"/>
  <c r="AX18" i="4"/>
  <c r="AX17" i="4"/>
  <c r="AZ16" i="4"/>
  <c r="AX16" i="4"/>
  <c r="AZ15" i="4"/>
  <c r="AX15" i="4"/>
  <c r="AX14" i="4"/>
  <c r="AX13" i="4"/>
  <c r="AX12" i="4"/>
  <c r="AZ11" i="4"/>
  <c r="AX11" i="4"/>
  <c r="AX10" i="4"/>
  <c r="AX9" i="4"/>
  <c r="AZ8" i="4"/>
  <c r="AX8" i="4"/>
  <c r="AX7" i="4"/>
  <c r="AX6" i="4"/>
  <c r="AX5" i="4"/>
  <c r="AX4" i="4"/>
  <c r="AX3" i="4"/>
  <c r="AN52" i="4"/>
  <c r="AP51" i="4"/>
  <c r="AO51" i="4"/>
  <c r="AN51" i="4"/>
  <c r="AO50" i="4"/>
  <c r="AN50" i="4"/>
  <c r="AN49" i="4"/>
  <c r="AN48" i="4"/>
  <c r="AP47" i="4"/>
  <c r="AO47" i="4"/>
  <c r="AN47" i="4"/>
  <c r="AP46" i="4"/>
  <c r="AN46" i="4"/>
  <c r="AN45" i="4"/>
  <c r="AN44" i="4"/>
  <c r="AP43" i="4"/>
  <c r="AO43" i="4"/>
  <c r="AN43" i="4"/>
  <c r="AO42" i="4"/>
  <c r="AN42" i="4"/>
  <c r="AN41" i="4"/>
  <c r="AN40" i="4"/>
  <c r="AP39" i="4"/>
  <c r="AO39" i="4"/>
  <c r="AN39" i="4"/>
  <c r="AN38" i="4"/>
  <c r="AN37" i="4"/>
  <c r="AN36" i="4"/>
  <c r="AP35" i="4"/>
  <c r="AO35" i="4"/>
  <c r="AN35" i="4"/>
  <c r="AN34" i="4"/>
  <c r="AN33" i="4"/>
  <c r="AN32" i="4"/>
  <c r="AO31" i="4"/>
  <c r="AN31" i="4"/>
  <c r="AO30" i="4"/>
  <c r="AN30" i="4"/>
  <c r="AN29" i="4"/>
  <c r="AN28" i="4"/>
  <c r="AN27" i="4"/>
  <c r="AP26" i="4"/>
  <c r="AO26" i="4"/>
  <c r="AN26" i="4"/>
  <c r="AN25" i="4"/>
  <c r="AN24" i="4"/>
  <c r="AP23" i="4"/>
  <c r="AN23" i="4"/>
  <c r="AP22" i="4"/>
  <c r="AO22" i="4"/>
  <c r="AN22" i="4"/>
  <c r="AN21" i="4"/>
  <c r="AP20" i="4"/>
  <c r="AO20" i="4"/>
  <c r="AN20" i="4"/>
  <c r="AN19" i="4"/>
  <c r="AP18" i="4"/>
  <c r="AO18" i="4"/>
  <c r="AN18" i="4"/>
  <c r="AN17" i="4"/>
  <c r="AN16" i="4"/>
  <c r="AP15" i="4"/>
  <c r="AN15" i="4"/>
  <c r="AP14" i="4"/>
  <c r="AO14" i="4"/>
  <c r="AN14" i="4"/>
  <c r="AN13" i="4"/>
  <c r="AP12" i="4"/>
  <c r="AO12" i="4"/>
  <c r="AN12" i="4"/>
  <c r="AN11" i="4"/>
  <c r="AP10" i="4"/>
  <c r="AO10" i="4"/>
  <c r="AN10" i="4"/>
  <c r="AN9" i="4"/>
  <c r="AN8" i="4"/>
  <c r="AP7" i="4"/>
  <c r="AN7" i="4"/>
  <c r="AP6" i="4"/>
  <c r="AO6" i="4"/>
  <c r="AN6" i="4"/>
  <c r="AN5" i="4"/>
  <c r="AP4" i="4"/>
  <c r="AO4" i="4"/>
  <c r="AN4" i="4"/>
  <c r="AN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T52" i="4"/>
  <c r="T51" i="4"/>
  <c r="T50" i="4"/>
  <c r="T48" i="4"/>
  <c r="T47" i="4"/>
  <c r="T46" i="4"/>
  <c r="T44" i="4"/>
  <c r="T43" i="4"/>
  <c r="T42" i="4"/>
  <c r="T40" i="4"/>
  <c r="T39" i="4"/>
  <c r="T38" i="4"/>
  <c r="T36" i="4"/>
  <c r="T35" i="4"/>
  <c r="T34" i="4"/>
  <c r="T32" i="4"/>
  <c r="T31" i="4"/>
  <c r="T30" i="4"/>
  <c r="T28" i="4"/>
  <c r="T27" i="4"/>
  <c r="T26" i="4"/>
  <c r="T24" i="4"/>
  <c r="T23" i="4"/>
  <c r="T22" i="4"/>
  <c r="T20" i="4"/>
  <c r="T19" i="4"/>
  <c r="T18" i="4"/>
  <c r="T16" i="4"/>
  <c r="T15" i="4"/>
  <c r="T14" i="4"/>
  <c r="T12" i="4"/>
  <c r="T11" i="4"/>
  <c r="T10" i="4"/>
  <c r="T8" i="4"/>
  <c r="T7" i="4"/>
  <c r="T6" i="4"/>
  <c r="T4" i="4"/>
  <c r="T3" i="4"/>
  <c r="J4" i="4"/>
  <c r="K4" i="4"/>
  <c r="L4" i="4"/>
  <c r="J5" i="4"/>
  <c r="K5" i="4"/>
  <c r="L5" i="4"/>
  <c r="J6" i="4"/>
  <c r="K6" i="4"/>
  <c r="L6" i="4"/>
  <c r="J7" i="4"/>
  <c r="J8" i="4"/>
  <c r="K8" i="4"/>
  <c r="L8" i="4"/>
  <c r="J9" i="4"/>
  <c r="K9" i="4"/>
  <c r="L9" i="4"/>
  <c r="J10" i="4"/>
  <c r="K10" i="4"/>
  <c r="L10" i="4"/>
  <c r="J11" i="4"/>
  <c r="J12" i="4"/>
  <c r="K12" i="4"/>
  <c r="L12" i="4"/>
  <c r="J13" i="4"/>
  <c r="K13" i="4"/>
  <c r="L13" i="4"/>
  <c r="J14" i="4"/>
  <c r="K14" i="4"/>
  <c r="L14" i="4"/>
  <c r="J15" i="4"/>
  <c r="J16" i="4"/>
  <c r="K16" i="4"/>
  <c r="L16" i="4"/>
  <c r="J17" i="4"/>
  <c r="K17" i="4"/>
  <c r="L17" i="4"/>
  <c r="J18" i="4"/>
  <c r="K18" i="4"/>
  <c r="L18" i="4"/>
  <c r="J19" i="4"/>
  <c r="J20" i="4"/>
  <c r="J21" i="4"/>
  <c r="K21" i="4"/>
  <c r="L21" i="4"/>
  <c r="J22" i="4"/>
  <c r="K22" i="4"/>
  <c r="L22" i="4"/>
  <c r="J23" i="4"/>
  <c r="L23" i="4"/>
  <c r="J24" i="4"/>
  <c r="K24" i="4"/>
  <c r="L24" i="4"/>
  <c r="J25" i="4"/>
  <c r="K25" i="4"/>
  <c r="L25" i="4"/>
  <c r="J26" i="4"/>
  <c r="K26" i="4"/>
  <c r="L26" i="4"/>
  <c r="J27" i="4"/>
  <c r="L27" i="4"/>
  <c r="J28" i="4"/>
  <c r="K28" i="4"/>
  <c r="J29" i="4"/>
  <c r="K29" i="4"/>
  <c r="L29" i="4"/>
  <c r="J30" i="4"/>
  <c r="K30" i="4"/>
  <c r="L30" i="4"/>
  <c r="J31" i="4"/>
  <c r="J32" i="4"/>
  <c r="K32" i="4"/>
  <c r="L32" i="4"/>
  <c r="J33" i="4"/>
  <c r="K33" i="4"/>
  <c r="L33" i="4"/>
  <c r="J34" i="4"/>
  <c r="K34" i="4"/>
  <c r="L34" i="4"/>
  <c r="J35" i="4"/>
  <c r="J36" i="4"/>
  <c r="K36" i="4"/>
  <c r="L36" i="4"/>
  <c r="J37" i="4"/>
  <c r="K37" i="4"/>
  <c r="L37" i="4"/>
  <c r="J38" i="4"/>
  <c r="K38" i="4"/>
  <c r="L38" i="4"/>
  <c r="J39" i="4"/>
  <c r="J40" i="4"/>
  <c r="K40" i="4"/>
  <c r="L40" i="4"/>
  <c r="J41" i="4"/>
  <c r="K41" i="4"/>
  <c r="L41" i="4"/>
  <c r="J42" i="4"/>
  <c r="K42" i="4"/>
  <c r="L42" i="4"/>
  <c r="J43" i="4"/>
  <c r="J44" i="4"/>
  <c r="K44" i="4"/>
  <c r="L44" i="4"/>
  <c r="J45" i="4"/>
  <c r="K45" i="4"/>
  <c r="L45" i="4"/>
  <c r="J46" i="4"/>
  <c r="K46" i="4"/>
  <c r="L46" i="4"/>
  <c r="J47" i="4"/>
  <c r="J48" i="4"/>
  <c r="K48" i="4"/>
  <c r="L48" i="4"/>
  <c r="J49" i="4"/>
  <c r="K49" i="4"/>
  <c r="L49" i="4"/>
  <c r="J50" i="4"/>
  <c r="K50" i="4"/>
  <c r="L50" i="4"/>
  <c r="J51" i="4"/>
  <c r="J52" i="4"/>
  <c r="K52" i="4"/>
  <c r="L52" i="4"/>
  <c r="L36" i="2" l="1"/>
  <c r="AF15" i="2"/>
  <c r="AP9" i="2"/>
  <c r="K51" i="4"/>
  <c r="K47" i="4"/>
  <c r="K43" i="4"/>
  <c r="K39" i="4"/>
  <c r="K35" i="4"/>
  <c r="K31" i="4"/>
  <c r="V21" i="4"/>
  <c r="L19" i="4"/>
  <c r="L15" i="4"/>
  <c r="L11" i="4"/>
  <c r="L7" i="4"/>
  <c r="AY14" i="4"/>
  <c r="BJ4" i="4"/>
  <c r="BI30" i="4"/>
  <c r="K18" i="2"/>
  <c r="U29" i="2"/>
  <c r="AE31" i="2"/>
  <c r="BI11" i="2"/>
  <c r="K34" i="2"/>
  <c r="L38" i="2"/>
  <c r="L30" i="2"/>
  <c r="L26" i="2"/>
  <c r="L7" i="2"/>
  <c r="U11" i="2"/>
  <c r="V11" i="2"/>
  <c r="U27" i="2"/>
  <c r="V27" i="2"/>
  <c r="U43" i="2"/>
  <c r="V43" i="2"/>
  <c r="AF27" i="2"/>
  <c r="AF43" i="2"/>
  <c r="BJ7" i="2"/>
  <c r="AY26" i="2"/>
  <c r="AZ26" i="2"/>
  <c r="AZ38" i="2"/>
  <c r="AY38" i="2"/>
  <c r="BJ29" i="2"/>
  <c r="BI29" i="2"/>
  <c r="L44" i="2"/>
  <c r="L32" i="2"/>
  <c r="AF35" i="2"/>
  <c r="V37" i="4"/>
  <c r="AO32" i="4"/>
  <c r="AP44" i="4"/>
  <c r="AO48" i="4"/>
  <c r="AZ6" i="4"/>
  <c r="AE11" i="2"/>
  <c r="AO5" i="2"/>
  <c r="AO13" i="2"/>
  <c r="L3" i="2"/>
  <c r="L41" i="2"/>
  <c r="L37" i="2"/>
  <c r="L33" i="2"/>
  <c r="L29" i="2"/>
  <c r="L25" i="2"/>
  <c r="L12" i="2"/>
  <c r="L6" i="2"/>
  <c r="AO17" i="2"/>
  <c r="AK5" i="1"/>
  <c r="U5" i="1"/>
  <c r="Q5" i="1"/>
  <c r="AJ5" i="1"/>
  <c r="AF5" i="1"/>
  <c r="P5" i="1"/>
  <c r="L5" i="1"/>
  <c r="AA5" i="1"/>
  <c r="V5" i="1"/>
  <c r="Z5" i="1"/>
  <c r="AE5" i="1"/>
  <c r="K5" i="1"/>
  <c r="AK9" i="1"/>
  <c r="U9" i="1"/>
  <c r="Q9" i="1"/>
  <c r="AJ9" i="1"/>
  <c r="AF9" i="1"/>
  <c r="P9" i="1"/>
  <c r="L9" i="1"/>
  <c r="AA9" i="1"/>
  <c r="V9" i="1"/>
  <c r="Z9" i="1"/>
  <c r="AE9" i="1"/>
  <c r="K9" i="1"/>
  <c r="AK13" i="1"/>
  <c r="U13" i="1"/>
  <c r="Q13" i="1"/>
  <c r="AJ13" i="1"/>
  <c r="AF13" i="1"/>
  <c r="P13" i="1"/>
  <c r="L13" i="1"/>
  <c r="AA13" i="1"/>
  <c r="V13" i="1"/>
  <c r="Z13" i="1"/>
  <c r="AE13" i="1"/>
  <c r="K13" i="1"/>
  <c r="AK17" i="1"/>
  <c r="U17" i="1"/>
  <c r="Q17" i="1"/>
  <c r="AJ17" i="1"/>
  <c r="AF17" i="1"/>
  <c r="P17" i="1"/>
  <c r="L17" i="1"/>
  <c r="AA17" i="1"/>
  <c r="V17" i="1"/>
  <c r="Z17" i="1"/>
  <c r="AE17" i="1"/>
  <c r="K17" i="1"/>
  <c r="AK21" i="1"/>
  <c r="U21" i="1"/>
  <c r="Q21" i="1"/>
  <c r="AJ21" i="1"/>
  <c r="AF21" i="1"/>
  <c r="P21" i="1"/>
  <c r="L21" i="1"/>
  <c r="AA21" i="1"/>
  <c r="V21" i="1"/>
  <c r="Z21" i="1"/>
  <c r="AE21" i="1"/>
  <c r="K21" i="1"/>
  <c r="AK25" i="1"/>
  <c r="U25" i="1"/>
  <c r="Q25" i="1"/>
  <c r="AJ25" i="1"/>
  <c r="AF25" i="1"/>
  <c r="P25" i="1"/>
  <c r="L25" i="1"/>
  <c r="AA25" i="1"/>
  <c r="V25" i="1"/>
  <c r="Z25" i="1"/>
  <c r="AE25" i="1"/>
  <c r="K25" i="1"/>
  <c r="AK29" i="1"/>
  <c r="U29" i="1"/>
  <c r="Q29" i="1"/>
  <c r="AJ29" i="1"/>
  <c r="AF29" i="1"/>
  <c r="P29" i="1"/>
  <c r="L29" i="1"/>
  <c r="AA29" i="1"/>
  <c r="V29" i="1"/>
  <c r="Z29" i="1"/>
  <c r="AE29" i="1"/>
  <c r="AK33" i="1"/>
  <c r="U33" i="1"/>
  <c r="Q33" i="1"/>
  <c r="AJ33" i="1"/>
  <c r="AF33" i="1"/>
  <c r="P33" i="1"/>
  <c r="L33" i="1"/>
  <c r="AA33" i="1"/>
  <c r="V33" i="1"/>
  <c r="K33" i="1"/>
  <c r="Z33" i="1"/>
  <c r="AE33" i="1"/>
  <c r="L40" i="2"/>
  <c r="AZ42" i="4"/>
  <c r="K16" i="2"/>
  <c r="AE3" i="2"/>
  <c r="AE19" i="2"/>
  <c r="L43" i="2"/>
  <c r="L39" i="2"/>
  <c r="L35" i="2"/>
  <c r="L31" i="2"/>
  <c r="L27" i="2"/>
  <c r="L23" i="2"/>
  <c r="L8" i="2"/>
  <c r="L4" i="2"/>
  <c r="U38" i="2"/>
  <c r="V38" i="2"/>
  <c r="AY3" i="2"/>
  <c r="AZ3" i="2"/>
  <c r="AY7" i="2"/>
  <c r="AZ7" i="2"/>
  <c r="AY11" i="2"/>
  <c r="AZ11" i="2"/>
  <c r="AY15" i="2"/>
  <c r="AZ15" i="2"/>
  <c r="BJ3" i="2"/>
  <c r="AZ5" i="2"/>
  <c r="BJ4" i="2"/>
  <c r="BJ8" i="2"/>
  <c r="BJ13" i="2"/>
  <c r="Z6" i="1"/>
  <c r="V6" i="1"/>
  <c r="AK6" i="1"/>
  <c r="U6" i="1"/>
  <c r="Q6" i="1"/>
  <c r="Z10" i="1"/>
  <c r="V10" i="1"/>
  <c r="AK10" i="1"/>
  <c r="U10" i="1"/>
  <c r="Q10" i="1"/>
  <c r="Z14" i="1"/>
  <c r="V14" i="1"/>
  <c r="L14" i="1"/>
  <c r="AK14" i="1"/>
  <c r="U14" i="1"/>
  <c r="Q14" i="1"/>
  <c r="Z18" i="1"/>
  <c r="V18" i="1"/>
  <c r="L18" i="1"/>
  <c r="AK18" i="1"/>
  <c r="U18" i="1"/>
  <c r="Q18" i="1"/>
  <c r="Z22" i="1"/>
  <c r="V22" i="1"/>
  <c r="L22" i="1"/>
  <c r="AK22" i="1"/>
  <c r="U22" i="1"/>
  <c r="Q22" i="1"/>
  <c r="Z26" i="1"/>
  <c r="V26" i="1"/>
  <c r="L26" i="1"/>
  <c r="AK26" i="1"/>
  <c r="U26" i="1"/>
  <c r="Q26" i="1"/>
  <c r="Z30" i="1"/>
  <c r="V30" i="1"/>
  <c r="L30" i="1"/>
  <c r="AK30" i="1"/>
  <c r="U30" i="1"/>
  <c r="Q30" i="1"/>
  <c r="K30" i="1"/>
  <c r="L10" i="1"/>
  <c r="P6" i="1"/>
  <c r="P10" i="1"/>
  <c r="P14" i="1"/>
  <c r="P18" i="1"/>
  <c r="P22" i="1"/>
  <c r="P26" i="1"/>
  <c r="P30" i="1"/>
  <c r="V4" i="1"/>
  <c r="V8" i="1"/>
  <c r="V12" i="1"/>
  <c r="V16" i="1"/>
  <c r="V20" i="1"/>
  <c r="V24" i="1"/>
  <c r="V28" i="1"/>
  <c r="V32" i="1"/>
  <c r="AA6" i="1"/>
  <c r="AA10" i="1"/>
  <c r="AA14" i="1"/>
  <c r="AA18" i="1"/>
  <c r="AA22" i="1"/>
  <c r="AA26" i="1"/>
  <c r="AA30" i="1"/>
  <c r="AJ6" i="1"/>
  <c r="AJ10" i="1"/>
  <c r="AJ14" i="1"/>
  <c r="AJ18" i="1"/>
  <c r="AJ22" i="1"/>
  <c r="AJ26" i="1"/>
  <c r="AJ30" i="1"/>
  <c r="BJ5" i="2"/>
  <c r="AE7" i="1"/>
  <c r="AA7" i="1"/>
  <c r="Z7" i="1"/>
  <c r="V7" i="1"/>
  <c r="AE11" i="1"/>
  <c r="AA11" i="1"/>
  <c r="Z11" i="1"/>
  <c r="V11" i="1"/>
  <c r="AE15" i="1"/>
  <c r="AA15" i="1"/>
  <c r="Z15" i="1"/>
  <c r="V15" i="1"/>
  <c r="AE19" i="1"/>
  <c r="AA19" i="1"/>
  <c r="Z19" i="1"/>
  <c r="V19" i="1"/>
  <c r="AE23" i="1"/>
  <c r="AA23" i="1"/>
  <c r="Z23" i="1"/>
  <c r="V23" i="1"/>
  <c r="AE27" i="1"/>
  <c r="AA27" i="1"/>
  <c r="Z27" i="1"/>
  <c r="V27" i="1"/>
  <c r="AE31" i="1"/>
  <c r="AA31" i="1"/>
  <c r="Z31" i="1"/>
  <c r="V31" i="1"/>
  <c r="K6" i="1"/>
  <c r="K10" i="1"/>
  <c r="K14" i="1"/>
  <c r="K18" i="1"/>
  <c r="K22" i="1"/>
  <c r="K26" i="1"/>
  <c r="K31" i="1"/>
  <c r="L6" i="1"/>
  <c r="L11" i="1"/>
  <c r="L19" i="1"/>
  <c r="L27" i="1"/>
  <c r="Q4" i="1"/>
  <c r="Q8" i="1"/>
  <c r="Q12" i="1"/>
  <c r="Q16" i="1"/>
  <c r="Q20" i="1"/>
  <c r="Q24" i="1"/>
  <c r="Q28" i="1"/>
  <c r="Q32" i="1"/>
  <c r="U7" i="1"/>
  <c r="U11" i="1"/>
  <c r="U15" i="1"/>
  <c r="U19" i="1"/>
  <c r="U23" i="1"/>
  <c r="U27" i="1"/>
  <c r="U31" i="1"/>
  <c r="AF7" i="1"/>
  <c r="AF11" i="1"/>
  <c r="AF15" i="1"/>
  <c r="AF19" i="1"/>
  <c r="AF23" i="1"/>
  <c r="AF27" i="1"/>
  <c r="AF31" i="1"/>
  <c r="AJ4" i="1"/>
  <c r="AF4" i="1"/>
  <c r="P4" i="1"/>
  <c r="AE4" i="1"/>
  <c r="AA4" i="1"/>
  <c r="AJ8" i="1"/>
  <c r="AF8" i="1"/>
  <c r="P8" i="1"/>
  <c r="AE8" i="1"/>
  <c r="AA8" i="1"/>
  <c r="AJ12" i="1"/>
  <c r="AF12" i="1"/>
  <c r="P12" i="1"/>
  <c r="AE12" i="1"/>
  <c r="AA12" i="1"/>
  <c r="AJ16" i="1"/>
  <c r="AF16" i="1"/>
  <c r="P16" i="1"/>
  <c r="AE16" i="1"/>
  <c r="AA16" i="1"/>
  <c r="AJ20" i="1"/>
  <c r="AF20" i="1"/>
  <c r="P20" i="1"/>
  <c r="AE20" i="1"/>
  <c r="AA20" i="1"/>
  <c r="AJ24" i="1"/>
  <c r="AF24" i="1"/>
  <c r="P24" i="1"/>
  <c r="AE24" i="1"/>
  <c r="AA24" i="1"/>
  <c r="AJ28" i="1"/>
  <c r="AF28" i="1"/>
  <c r="P28" i="1"/>
  <c r="AE28" i="1"/>
  <c r="AA28" i="1"/>
  <c r="K28" i="1"/>
  <c r="AJ32" i="1"/>
  <c r="AF32" i="1"/>
  <c r="P32" i="1"/>
  <c r="AE32" i="1"/>
  <c r="AA32" i="1"/>
  <c r="K32" i="1"/>
  <c r="K7" i="1"/>
  <c r="K11" i="1"/>
  <c r="K15" i="1"/>
  <c r="K19" i="1"/>
  <c r="K23" i="1"/>
  <c r="K27" i="1"/>
  <c r="L7" i="1"/>
  <c r="L12" i="1"/>
  <c r="L20" i="1"/>
  <c r="L28" i="1"/>
  <c r="P7" i="1"/>
  <c r="P11" i="1"/>
  <c r="P15" i="1"/>
  <c r="P19" i="1"/>
  <c r="P23" i="1"/>
  <c r="P27" i="1"/>
  <c r="P31" i="1"/>
  <c r="AE6" i="1"/>
  <c r="AE10" i="1"/>
  <c r="AE14" i="1"/>
  <c r="AE18" i="1"/>
  <c r="AE22" i="1"/>
  <c r="AE26" i="1"/>
  <c r="AE30" i="1"/>
  <c r="AJ7" i="1"/>
  <c r="AJ11" i="1"/>
  <c r="AJ15" i="1"/>
  <c r="AJ19" i="1"/>
  <c r="AJ23" i="1"/>
  <c r="AJ27" i="1"/>
  <c r="AJ31" i="1"/>
  <c r="BI25" i="2"/>
  <c r="BJ33" i="2"/>
  <c r="BJ41" i="2"/>
  <c r="BI37" i="2"/>
  <c r="AY21" i="2"/>
  <c r="AZ17" i="2"/>
  <c r="BJ26" i="4"/>
  <c r="AP28" i="4"/>
  <c r="AZ39" i="4"/>
  <c r="AY47" i="4"/>
  <c r="AP38" i="4"/>
  <c r="AP34" i="4"/>
  <c r="BJ52" i="4"/>
  <c r="BI50" i="4"/>
  <c r="BI31" i="4"/>
  <c r="BJ40" i="4"/>
  <c r="BI25" i="4"/>
  <c r="BI24" i="4"/>
  <c r="AO31" i="2"/>
  <c r="AO43" i="2"/>
  <c r="AO36" i="2"/>
  <c r="AP27" i="2"/>
  <c r="AP35" i="2"/>
  <c r="AO24" i="2"/>
  <c r="AO40" i="2"/>
  <c r="BJ17" i="2"/>
  <c r="BI24" i="2"/>
  <c r="BI32" i="2"/>
  <c r="BI36" i="2"/>
  <c r="BI44" i="2"/>
  <c r="BJ23" i="2"/>
  <c r="AZ23" i="2"/>
  <c r="AZ27" i="2"/>
  <c r="AZ31" i="2"/>
  <c r="AZ35" i="2"/>
  <c r="AZ39" i="2"/>
  <c r="AZ43" i="2"/>
  <c r="AZ24" i="2"/>
  <c r="AZ28" i="2"/>
  <c r="AZ36" i="2"/>
  <c r="AZ40" i="2"/>
  <c r="AZ25" i="2"/>
  <c r="AZ33" i="2"/>
  <c r="AZ37" i="2"/>
  <c r="AZ18" i="2"/>
  <c r="AZ22" i="2"/>
  <c r="L22" i="2"/>
  <c r="V22" i="2"/>
  <c r="L21" i="2"/>
  <c r="BI21" i="2"/>
  <c r="K20" i="2"/>
  <c r="AO19" i="2"/>
  <c r="V19" i="2"/>
  <c r="AY19" i="2"/>
  <c r="V30" i="4"/>
  <c r="AO11" i="4"/>
  <c r="AO36" i="4"/>
  <c r="AO52" i="4"/>
  <c r="AP3" i="4"/>
  <c r="AO8" i="4"/>
  <c r="AO16" i="4"/>
  <c r="AP19" i="4"/>
  <c r="AO24" i="4"/>
  <c r="AP27" i="4"/>
  <c r="AO40" i="4"/>
  <c r="AY10" i="4"/>
  <c r="AY3" i="4"/>
  <c r="AY7" i="4"/>
  <c r="AZ18" i="4"/>
  <c r="AZ22" i="4"/>
  <c r="AZ26" i="4"/>
  <c r="AZ30" i="4"/>
  <c r="AZ34" i="4"/>
  <c r="AY43" i="4"/>
  <c r="AZ50" i="4"/>
  <c r="AZ38" i="4"/>
  <c r="AZ46" i="4"/>
  <c r="BJ10" i="4"/>
  <c r="BI13" i="4"/>
  <c r="BI34" i="4"/>
  <c r="BI38" i="4"/>
  <c r="BJ42" i="4"/>
  <c r="BJ27" i="4"/>
  <c r="U9" i="2"/>
  <c r="U25" i="2"/>
  <c r="U41" i="2"/>
  <c r="U5" i="2"/>
  <c r="U21" i="2"/>
  <c r="U37" i="2"/>
  <c r="U17" i="2"/>
  <c r="U33" i="2"/>
  <c r="L17" i="2"/>
  <c r="BJ51" i="4"/>
  <c r="BI29" i="4"/>
  <c r="AZ24" i="4"/>
  <c r="BI41" i="4"/>
  <c r="BI37" i="4"/>
  <c r="BI46" i="4"/>
  <c r="BI33" i="4"/>
  <c r="BI49" i="4"/>
  <c r="BI9" i="4"/>
  <c r="BI5" i="4"/>
  <c r="BI14" i="4"/>
  <c r="BI21" i="4"/>
  <c r="BI17" i="4"/>
  <c r="AZ40" i="4"/>
  <c r="AZ48" i="4"/>
  <c r="AY4" i="4"/>
  <c r="AY20" i="4"/>
  <c r="AY36" i="4"/>
  <c r="AZ12" i="4"/>
  <c r="AZ28" i="4"/>
  <c r="AZ44" i="4"/>
  <c r="AZ52" i="4"/>
  <c r="AY5" i="4"/>
  <c r="AY9" i="4"/>
  <c r="AY13" i="4"/>
  <c r="AY17" i="4"/>
  <c r="AY21" i="4"/>
  <c r="AY25" i="4"/>
  <c r="AY29" i="4"/>
  <c r="AY33" i="4"/>
  <c r="AY37" i="4"/>
  <c r="AY41" i="4"/>
  <c r="AY45" i="4"/>
  <c r="AY49" i="4"/>
  <c r="AO5" i="4"/>
  <c r="AO9" i="4"/>
  <c r="AO13" i="4"/>
  <c r="AO17" i="4"/>
  <c r="AO21" i="4"/>
  <c r="AO25" i="4"/>
  <c r="AO29" i="4"/>
  <c r="AO33" i="4"/>
  <c r="AO37" i="4"/>
  <c r="AO41" i="4"/>
  <c r="AO45" i="4"/>
  <c r="AO49" i="4"/>
  <c r="AF37" i="4"/>
  <c r="AF21" i="4"/>
  <c r="AF29" i="4"/>
  <c r="AF41" i="4"/>
  <c r="AF49" i="4"/>
  <c r="AF22" i="4"/>
  <c r="U41" i="4"/>
  <c r="V5" i="4"/>
  <c r="AF5" i="4" s="1"/>
  <c r="V33" i="4"/>
  <c r="AF33" i="4" s="1"/>
  <c r="V13" i="4"/>
  <c r="AF13" i="4" s="1"/>
  <c r="U52" i="4"/>
  <c r="V52" i="4"/>
  <c r="V51" i="4"/>
  <c r="U51" i="4"/>
  <c r="U50" i="4"/>
  <c r="V50" i="4"/>
  <c r="U49" i="4"/>
  <c r="V48" i="4"/>
  <c r="U48" i="4"/>
  <c r="U47" i="4"/>
  <c r="V47" i="4"/>
  <c r="AF46" i="4"/>
  <c r="AE46" i="4"/>
  <c r="U46" i="4"/>
  <c r="U44" i="4"/>
  <c r="V44" i="4"/>
  <c r="U43" i="4"/>
  <c r="V43" i="4"/>
  <c r="U42" i="4"/>
  <c r="V42" i="4"/>
  <c r="U40" i="4"/>
  <c r="V40" i="4"/>
  <c r="V39" i="4"/>
  <c r="U39" i="4"/>
  <c r="V38" i="4"/>
  <c r="U38" i="4"/>
  <c r="V36" i="4"/>
  <c r="U36" i="4"/>
  <c r="U35" i="4"/>
  <c r="V35" i="4"/>
  <c r="U34" i="4"/>
  <c r="V34" i="4"/>
  <c r="U32" i="4"/>
  <c r="V32" i="4"/>
  <c r="U31" i="4"/>
  <c r="V31" i="4"/>
  <c r="AF30" i="4"/>
  <c r="AE30" i="4"/>
  <c r="U28" i="4"/>
  <c r="V28" i="4"/>
  <c r="V27" i="4"/>
  <c r="U27" i="4"/>
  <c r="U26" i="4"/>
  <c r="V26" i="4"/>
  <c r="V25" i="4"/>
  <c r="AF25" i="4" s="1"/>
  <c r="U25" i="4"/>
  <c r="V24" i="4"/>
  <c r="U24" i="4"/>
  <c r="V23" i="4"/>
  <c r="U23" i="4"/>
  <c r="AE22" i="4"/>
  <c r="U22" i="4"/>
  <c r="L20" i="4"/>
  <c r="V19" i="4"/>
  <c r="U19" i="4"/>
  <c r="U18" i="4"/>
  <c r="V18" i="4"/>
  <c r="V17" i="4"/>
  <c r="AF17" i="4" s="1"/>
  <c r="U17" i="4"/>
  <c r="AF16" i="4"/>
  <c r="AE16" i="4"/>
  <c r="U16" i="4"/>
  <c r="U15" i="4"/>
  <c r="V15" i="4"/>
  <c r="AE14" i="4"/>
  <c r="AF14" i="4"/>
  <c r="U14" i="4"/>
  <c r="AF12" i="4"/>
  <c r="AE12" i="4"/>
  <c r="U12" i="4"/>
  <c r="V11" i="4"/>
  <c r="U11" i="4"/>
  <c r="U10" i="4"/>
  <c r="V10" i="4"/>
  <c r="V9" i="4"/>
  <c r="AF9" i="4" s="1"/>
  <c r="U9" i="4"/>
  <c r="AE8" i="4"/>
  <c r="AF8" i="4"/>
  <c r="U8" i="4"/>
  <c r="U7" i="4"/>
  <c r="V7" i="4"/>
  <c r="V6" i="4"/>
  <c r="U6" i="4"/>
  <c r="U4" i="4"/>
  <c r="V4" i="4"/>
  <c r="V3" i="4"/>
  <c r="U3" i="4"/>
  <c r="AE5" i="4"/>
  <c r="AE9" i="4"/>
  <c r="AE13" i="4"/>
  <c r="AE21" i="4"/>
  <c r="AE29" i="4"/>
  <c r="AE33" i="4"/>
  <c r="AE37" i="4"/>
  <c r="AE41" i="4"/>
  <c r="AE49" i="4"/>
  <c r="AE45" i="4"/>
  <c r="U5" i="4"/>
  <c r="U13" i="4"/>
  <c r="U21" i="4"/>
  <c r="U29" i="4"/>
  <c r="U37" i="4"/>
  <c r="U45" i="4"/>
  <c r="K3" i="4"/>
  <c r="AE52" i="4" l="1"/>
  <c r="AF52" i="4"/>
  <c r="AE51" i="4"/>
  <c r="AF51" i="4"/>
  <c r="AF50" i="4"/>
  <c r="AE50" i="4"/>
  <c r="AF48" i="4"/>
  <c r="AE48" i="4"/>
  <c r="AF47" i="4"/>
  <c r="AE47" i="4"/>
  <c r="AE44" i="4"/>
  <c r="AF44" i="4"/>
  <c r="AF43" i="4"/>
  <c r="AE43" i="4"/>
  <c r="AE42" i="4"/>
  <c r="AF42" i="4"/>
  <c r="AE40" i="4"/>
  <c r="AF40" i="4"/>
  <c r="AE39" i="4"/>
  <c r="AF39" i="4"/>
  <c r="AE38" i="4"/>
  <c r="AF38" i="4"/>
  <c r="AF36" i="4"/>
  <c r="AE36" i="4"/>
  <c r="AF35" i="4"/>
  <c r="AE35" i="4"/>
  <c r="AE34" i="4"/>
  <c r="AF34" i="4"/>
  <c r="AE32" i="4"/>
  <c r="AF32" i="4"/>
  <c r="AE31" i="4"/>
  <c r="AF31" i="4"/>
  <c r="AE28" i="4"/>
  <c r="AF28" i="4"/>
  <c r="AE27" i="4"/>
  <c r="AF27" i="4"/>
  <c r="AF26" i="4"/>
  <c r="AE26" i="4"/>
  <c r="AE25" i="4"/>
  <c r="AE24" i="4"/>
  <c r="AF24" i="4"/>
  <c r="AE23" i="4"/>
  <c r="AF23" i="4"/>
  <c r="V20" i="4"/>
  <c r="U20" i="4"/>
  <c r="AF19" i="4"/>
  <c r="AE19" i="4"/>
  <c r="AE18" i="4"/>
  <c r="AF18" i="4"/>
  <c r="AE17" i="4"/>
  <c r="AF15" i="4"/>
  <c r="AE15" i="4"/>
  <c r="AF11" i="4"/>
  <c r="AE11" i="4"/>
  <c r="AF10" i="4"/>
  <c r="AE10" i="4"/>
  <c r="AF7" i="4"/>
  <c r="AE7" i="4"/>
  <c r="AF6" i="4"/>
  <c r="AE6" i="4"/>
  <c r="AE4" i="4"/>
  <c r="AF4" i="4"/>
  <c r="AE3" i="4"/>
  <c r="AF3" i="4"/>
  <c r="AF20" i="4" l="1"/>
  <c r="AE20" i="4"/>
  <c r="BH44" i="2" l="1"/>
  <c r="BH43" i="2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BH9" i="2"/>
  <c r="BH8" i="2"/>
  <c r="BH7" i="2"/>
  <c r="BH6" i="2"/>
  <c r="BH5" i="2"/>
  <c r="BH4" i="2"/>
  <c r="BH3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X5" i="2"/>
  <c r="AX4" i="2"/>
  <c r="AX3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N4" i="2"/>
  <c r="AN3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J3" i="4"/>
  <c r="J3" i="2"/>
  <c r="J41" i="2"/>
  <c r="J42" i="2"/>
  <c r="J43" i="2"/>
  <c r="J44" i="2"/>
  <c r="J16" i="2"/>
  <c r="J17" i="2"/>
  <c r="J18" i="2"/>
  <c r="J19" i="2"/>
  <c r="AI40" i="1" l="1"/>
  <c r="AI39" i="1"/>
  <c r="AI38" i="1"/>
  <c r="AI37" i="1"/>
  <c r="AI36" i="1"/>
  <c r="AI35" i="1"/>
  <c r="AD40" i="1"/>
  <c r="AD39" i="1"/>
  <c r="AD38" i="1"/>
  <c r="AD37" i="1"/>
  <c r="AD36" i="1"/>
  <c r="AD35" i="1"/>
  <c r="Y40" i="1"/>
  <c r="Y39" i="1"/>
  <c r="Y38" i="1"/>
  <c r="Y37" i="1"/>
  <c r="Y36" i="1"/>
  <c r="Y35" i="1"/>
  <c r="T40" i="1"/>
  <c r="T39" i="1"/>
  <c r="T38" i="1"/>
  <c r="T37" i="1"/>
  <c r="T36" i="1"/>
  <c r="T35" i="1"/>
  <c r="O40" i="1"/>
  <c r="O39" i="1"/>
  <c r="O38" i="1"/>
  <c r="O37" i="1"/>
  <c r="O36" i="1"/>
  <c r="O35" i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4" i="2"/>
  <c r="J5" i="2"/>
  <c r="J6" i="2"/>
  <c r="J7" i="2"/>
  <c r="J8" i="2"/>
  <c r="J9" i="2"/>
  <c r="J10" i="2"/>
  <c r="J11" i="2"/>
  <c r="J12" i="2"/>
  <c r="J13" i="2"/>
  <c r="J14" i="2"/>
  <c r="J15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P38" i="1" l="1"/>
  <c r="U38" i="1" s="1"/>
  <c r="Z38" i="1" s="1"/>
  <c r="AE38" i="1" s="1"/>
  <c r="AJ38" i="1" s="1"/>
  <c r="P37" i="1"/>
  <c r="U37" i="1" s="1"/>
  <c r="Z37" i="1" s="1"/>
  <c r="AE37" i="1" s="1"/>
  <c r="AJ37" i="1" s="1"/>
  <c r="P35" i="1"/>
  <c r="P39" i="1"/>
  <c r="U39" i="1" s="1"/>
  <c r="Z39" i="1" s="1"/>
  <c r="AE39" i="1" s="1"/>
  <c r="AJ39" i="1" s="1"/>
  <c r="U35" i="1"/>
  <c r="Z35" i="1" s="1"/>
  <c r="AE35" i="1" s="1"/>
  <c r="AJ35" i="1" s="1"/>
  <c r="P36" i="1"/>
  <c r="U36" i="1" s="1"/>
  <c r="Z36" i="1" s="1"/>
  <c r="AE36" i="1" s="1"/>
  <c r="AJ36" i="1" s="1"/>
  <c r="P40" i="1"/>
  <c r="U40" i="1"/>
  <c r="Z40" i="1" s="1"/>
  <c r="AE40" i="1" s="1"/>
  <c r="A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tc={77F30E8E-D05B-4718-8D15-2252D74D6BC4}</author>
    <author>tc={D856984C-69A7-4D61-BFE8-F29E6A969D01}</author>
    <author>tc={A87E9E4E-1761-4D77-B24A-F1A816560FE6}</author>
    <author>tc={6EB838D5-F233-471C-81A2-CA8E5A86BFF2}</author>
    <author>tc={138C8375-319F-48B9-95AD-7430E31DD5AF}</author>
    <author>tc={3891F258-1EE9-4084-A3D7-F489B023C9A6}</author>
    <author>tc={AB7F99F9-94C4-4A51-B1F0-B1EBC6CA2F4F}</author>
    <author>tc={1B155950-AAA9-465A-ABC8-0E86E894255B}</author>
    <author>tc={6A536A2F-D206-4FC2-91EC-55A687922D4B}</author>
    <author>tc={FFBBD88D-1052-41F3-871D-DC498834EE26}</author>
    <author>tc={C6B46DB2-B7ED-4F3C-8208-20EE7F301F87}</author>
    <author>tc={385226E3-5A6B-4323-9F2D-EE532D91B888}</author>
    <author>tc={203048CB-712E-4F2E-A92B-46A979A4B035}</author>
    <author>tc={F63A9AB6-E5EA-4531-B163-C2EF2E3D42ED}</author>
    <author>tc={5C6C9239-5CAC-4534-A7DF-2A5E8EEF4D19}</author>
    <author>tc={64BC39B1-C03A-4C18-BC7A-4D7BDFA13357}</author>
    <author>tc={9C769B17-503C-4DD3-9315-4CC01AC54811}</author>
    <author>tc={CB5B5B5F-0078-404B-80B1-F655CBA1FA4C}</author>
    <author>tc={30A8380D-174E-4E26-8F8E-DCD0AFE7D795}</author>
    <author>tc={9B904B77-37F1-4DCB-8582-F24514DFAFE7}</author>
    <author>tc={FBF112BD-C935-42AB-BD4E-EB79BE2AD9FE}</author>
    <author>tc={00FD0FD3-B245-4AC1-B644-EFBFCCA7E45A}</author>
    <author>tc={4EBD306A-81EF-48B2-9DA5-72B0125FFA0A}</author>
    <author>tc={4C9AAFD7-3C9B-4011-8333-E3C004D769A2}</author>
    <author>tc={54097FBA-B581-4231-B451-CD23CA11822F}</author>
  </authors>
  <commentList>
    <comment ref="G2" authorId="0" shapeId="0" xr:uid="{77F30E8E-D05B-4718-8D15-2252D74D6B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H2" authorId="1" shapeId="0" xr:uid="{D856984C-69A7-4D61-BFE8-F29E6A969D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I2" authorId="2" shapeId="0" xr:uid="{A87E9E4E-1761-4D77-B24A-F1A816560F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J2" authorId="3" shapeId="0" xr:uid="{6EB838D5-F233-471C-81A2-CA8E5A86BF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K2" authorId="4" shapeId="0" xr:uid="{138C8375-319F-48B9-95AD-7430E31DD5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M2" authorId="5" shapeId="0" xr:uid="{3891F258-1EE9-4084-A3D7-F489B023C9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N2" authorId="6" shapeId="0" xr:uid="{AB7F99F9-94C4-4A51-B1F0-B1EBC6CA2F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O2" authorId="7" shapeId="0" xr:uid="{1B155950-AAA9-465A-ABC8-0E86E89425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P2" authorId="8" shapeId="0" xr:uid="{6A536A2F-D206-4FC2-91EC-55A687922D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R2" authorId="9" shapeId="0" xr:uid="{FFBBD88D-1052-41F3-871D-DC498834EE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S2" authorId="10" shapeId="0" xr:uid="{C6B46DB2-B7ED-4F3C-8208-20EE7F301F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T2" authorId="11" shapeId="0" xr:uid="{385226E3-5A6B-4323-9F2D-EE532D91B8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U2" authorId="12" shapeId="0" xr:uid="{203048CB-712E-4F2E-A92B-46A979A4B0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W2" authorId="13" shapeId="0" xr:uid="{F63A9AB6-E5EA-4531-B163-C2EF2E3D42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X2" authorId="14" shapeId="0" xr:uid="{5C6C9239-5CAC-4534-A7DF-2A5E8EEF4D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Y2" authorId="15" shapeId="0" xr:uid="{64BC39B1-C03A-4C18-BC7A-4D7BDFA133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Z2" authorId="16" shapeId="0" xr:uid="{9C769B17-503C-4DD3-9315-4CC01AC548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B2" authorId="17" shapeId="0" xr:uid="{CB5B5B5F-0078-404B-80B1-F655CBA1FA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C2" authorId="18" shapeId="0" xr:uid="{30A8380D-174E-4E26-8F8E-DCD0AFE7D7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D2" authorId="19" shapeId="0" xr:uid="{9B904B77-37F1-4DCB-8582-F24514DFAF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E2" authorId="20" shapeId="0" xr:uid="{FBF112BD-C935-42AB-BD4E-EB79BE2AD9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G2" authorId="21" shapeId="0" xr:uid="{00FD0FD3-B245-4AC1-B644-EFBFCCA7E4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H2" authorId="22" shapeId="0" xr:uid="{4EBD306A-81EF-48B2-9DA5-72B0125FFA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I2" authorId="23" shapeId="0" xr:uid="{4C9AAFD7-3C9B-4011-8333-E3C004D769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J2" authorId="24" shapeId="0" xr:uid="{54097FBA-B581-4231-B451-CD23CA1182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tc={EA138E54-2F13-418F-9C61-D540DA6943C9}</author>
    <author>tc={F8F10E61-4ED8-42CB-98E6-D9995A0D0632}</author>
    <author>tc={46C036E7-394C-473A-BE3B-FB17FAB1324B}</author>
    <author>tc={653A4052-6D60-495C-AB1D-792BEE977088}</author>
    <author>tc={16B1C32E-15C4-4406-9D08-BB11E7EB6DDC}</author>
    <author>tc={5A716D91-5B7E-4DD1-83D8-60BD63CD748D}</author>
    <author>tc={F3DDAEAC-28B8-44CC-8DD0-5169CFC5E98D}</author>
    <author>tc={1946B896-AACC-4589-A73D-5D95902A968F}</author>
    <author>tc={C63CC49D-5E40-4714-A027-1ABD5B1350E3}</author>
    <author>tc={7C7DB501-82E8-4790-9B79-3C5A043EC23A}</author>
    <author>tc={EA138E54-2F13-4190-9C61-D540DA6943C9}</author>
    <author>tc={F8F10E61-4ED8-42CC-98E6-D9995A0D0632}</author>
    <author>tc={46C036E7-394C-473B-BE3B-FB17FAB1324B}</author>
    <author>tc={653A4052-6D60-495D-AB1D-792BEE977088}</author>
    <author>tc={16B1C32E-15C4-4407-9D08-BB11E7EB6DDC}</author>
    <author>tc={EA138E54-2F13-4191-9C61-D540DA6943C9}</author>
    <author>tc={F8F10E61-4ED8-42CD-98E6-D9995A0D0632}</author>
    <author>tc={46C036E7-394C-473C-BE3B-FB17FAB1324B}</author>
    <author>tc={653A4052-6D60-495E-AB1D-792BEE977088}</author>
    <author>tc={16B1C32E-15C4-4408-9D08-BB11E7EB6DDC}</author>
    <author>tc={EA138E54-2F13-4192-9C61-D540DA6943C9}</author>
    <author>tc={F8F10E61-4ED8-42CE-98E6-D9995A0D0632}</author>
    <author>tc={46C036E7-394C-473D-BE3B-FB17FAB1324B}</author>
    <author>tc={653A4052-6D60-495F-AB1D-792BEE977088}</author>
    <author>tc={16B1C32E-15C4-4409-9D08-BB11E7EB6DDC}</author>
    <author>tc={EA138E54-2F13-4193-9C61-D540DA6943C9}</author>
    <author>tc={F8F10E61-4ED8-42CF-98E6-D9995A0D0632}</author>
    <author>tc={46C036E7-394C-473E-BE3B-FB17FAB1324B}</author>
    <author>tc={653A4052-6D60-4960-AB1D-792BEE977088}</author>
    <author>tc={16B1C32E-15C4-440A-9D08-BB11E7EB6DDC}</author>
  </authors>
  <commentList>
    <comment ref="G2" authorId="0" shapeId="0" xr:uid="{EA138E54-2F13-418F-9C61-D540DA6943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H2" authorId="1" shapeId="0" xr:uid="{F8F10E61-4ED8-42CB-98E6-D9995A0D06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I2" authorId="2" shapeId="0" xr:uid="{46C036E7-394C-473A-BE3B-FB17FAB132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J2" authorId="3" shapeId="0" xr:uid="{653A4052-6D60-495C-AB1D-792BEE9770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K2" authorId="4" shapeId="0" xr:uid="{16B1C32E-15C4-4406-9D08-BB11E7EB6D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Q2" authorId="5" shapeId="0" xr:uid="{5A716D91-5B7E-4DD1-83D8-60BD63CD74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R2" authorId="6" shapeId="0" xr:uid="{F3DDAEAC-28B8-44CC-8DD0-5169CFC5E9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S2" authorId="7" shapeId="0" xr:uid="{1946B896-AACC-4589-A73D-5D95902A96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T2" authorId="8" shapeId="0" xr:uid="{C63CC49D-5E40-4714-A027-1ABD5B1350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U2" authorId="9" shapeId="0" xr:uid="{7C7DB501-82E8-4790-9B79-3C5A043EC2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A2" authorId="10" shapeId="0" xr:uid="{67F61A83-3DE2-A14C-A0D2-04F6406331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AB2" authorId="11" shapeId="0" xr:uid="{ECFC12ED-6FA5-C841-9724-1DB754D01B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C2" authorId="12" shapeId="0" xr:uid="{89E3A6FB-44FA-FA46-A966-34E9AB2F6B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D2" authorId="13" shapeId="0" xr:uid="{0DA3EDA0-F1DB-CF4E-9842-4C29D6AA84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E2" authorId="14" shapeId="0" xr:uid="{5279DEF7-5237-574B-8CDA-5A263143E5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K2" authorId="15" shapeId="0" xr:uid="{942BE2BF-E8F0-214A-A0EE-6F73551C74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AL2" authorId="16" shapeId="0" xr:uid="{30FCA179-DD0A-C247-AFB6-78C2EA19A9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M2" authorId="17" shapeId="0" xr:uid="{D063E474-D664-E844-AC00-08C91512AE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N2" authorId="18" shapeId="0" xr:uid="{3B727D92-FD8B-DB44-B2F9-F2BC20E792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O2" authorId="19" shapeId="0" xr:uid="{5AAFAE71-93BF-BB44-8DEC-C596EB22BA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U2" authorId="20" shapeId="0" xr:uid="{D974CB8B-3570-304D-933F-07A14A6EA4D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AV2" authorId="21" shapeId="0" xr:uid="{FB099BFE-C2AA-2D40-A8DE-1C32C15F7F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W2" authorId="22" shapeId="0" xr:uid="{E2A95AAD-E007-4441-A7CC-13A7BFFECA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X2" authorId="23" shapeId="0" xr:uid="{F59EA30F-6BB5-1944-B2F2-C93D17CCCE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Y2" authorId="24" shapeId="0" xr:uid="{07F05A20-CA7C-9043-B038-5898A76882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BE2" authorId="25" shapeId="0" xr:uid="{1C9FF3ED-AA15-8845-8769-B26D5CDB1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BF2" authorId="26" shapeId="0" xr:uid="{360883FB-3612-4C45-98D3-5502BA2451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BG2" authorId="27" shapeId="0" xr:uid="{7E62FD98-1155-5E4D-948C-D6DC3D01C0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BH2" authorId="28" shapeId="0" xr:uid="{E598EA69-431C-0A45-871C-5DA3F7F7E4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BI2" authorId="29" shapeId="0" xr:uid="{4456E30E-B855-2A4A-873A-F2C51B9BA9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tc={8F99C4B8-636C-44E1-8E1D-2C62205B799F}</author>
    <author>tc={0EC06C66-C792-4B82-B7B9-31556BCF917C}</author>
    <author>tc={01237921-D0D9-4E54-9FFF-2E29FE31580F}</author>
    <author>tc={AEAD46EB-192A-4C75-B1F8-71AFAE9B3CD4}</author>
    <author>tc={33A5FCD1-1CCA-4549-A53C-1C0563D7DEBC}</author>
    <author>tc={93FC41D2-82D7-4E41-8F91-881795731195}</author>
    <author>tc={C1D068A0-B488-4DBA-9BA0-537DFDC1F412}</author>
    <author>tc={EE3F6C9C-EA9A-4B42-9713-59F6C0364190}</author>
    <author>tc={61CA99DE-D6AE-4149-B5E6-BEA1C56BE437}</author>
    <author>tc={D6522B35-3DCA-4718-8014-67BEC989DC9F}</author>
    <author>tc={036EFF72-39A3-4682-80E3-1199CADB736C}</author>
    <author>tc={2E0ECAF3-0067-499B-BD29-014AC79A3BF7}</author>
    <author>tc={4413650C-BF5C-43E5-A36B-A4C8713EEF2E}</author>
    <author>tc={FC39898F-DC59-43DC-8695-4B1143FD7428}</author>
    <author>tc={AB379E69-3FC2-4884-9B17-0BDD522A686E}</author>
    <author>tc={57D86827-1793-4258-A14A-A5FAB8C2CFBD}</author>
    <author>tc={92BECC48-0C2F-4FD2-84CC-65B4E2608069}</author>
    <author>tc={90F1EEA2-468A-4D8B-B6D1-DCCB3DBB45F2}</author>
    <author>tc={6E9930CE-2D55-4637-85A1-352E58617D45}</author>
    <author>tc={78C4144F-54D9-440C-936B-E5679AE151F9}</author>
    <author>tc={1E73954A-5C21-49EA-8644-4E61E1E4774D}</author>
    <author>tc={0B298922-8557-445A-AB91-2FEC84D9AF8E}</author>
    <author>tc={7A4A9713-ED5A-45F7-9953-7E56B2B1D0BD}</author>
    <author>tc={93770957-FEE0-4D8F-A069-75D6B9074315}</author>
    <author>tc={FD2252F3-9685-4DBF-BD49-3E396DE51BC2}</author>
    <author>tc={50288D7E-5F08-4D6B-BA0C-1FA92D975D56}</author>
    <author>tc={C4CDE494-138C-47D2-8BAD-1079445592F0}</author>
    <author>tc={2AF2A968-66AD-4A7F-B49E-9223509477C8}</author>
    <author>tc={D2440427-7BB0-4E7A-BCDC-A6267834BE31}</author>
    <author>tc={05FF904B-1233-4163-BFD6-7F40159D49D6}</author>
  </authors>
  <commentList>
    <comment ref="G2" authorId="0" shapeId="0" xr:uid="{8F99C4B8-636C-44E1-8E1D-2C62205B79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H2" authorId="1" shapeId="0" xr:uid="{0EC06C66-C792-4B82-B7B9-31556BCF91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I2" authorId="2" shapeId="0" xr:uid="{01237921-D0D9-4E54-9FFF-2E29FE31580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J2" authorId="3" shapeId="0" xr:uid="{AEAD46EB-192A-4C75-B1F8-71AFAE9B3CD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K2" authorId="4" shapeId="0" xr:uid="{33A5FCD1-1CCA-4549-A53C-1C0563D7DE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Q2" authorId="5" shapeId="0" xr:uid="{93FC41D2-82D7-4E41-8F91-8817957311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R2" authorId="6" shapeId="0" xr:uid="{C1D068A0-B488-4DBA-9BA0-537DFDC1F4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S2" authorId="7" shapeId="0" xr:uid="{EE3F6C9C-EA9A-4B42-9713-59F6C03641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T2" authorId="8" shapeId="0" xr:uid="{61CA99DE-D6AE-4149-B5E6-BEA1C56BE4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U2" authorId="9" shapeId="0" xr:uid="{D6522B35-3DCA-4718-8014-67BEC989DC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A2" authorId="10" shapeId="0" xr:uid="{036EFF72-39A3-4682-80E3-1199CADB73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AB2" authorId="11" shapeId="0" xr:uid="{2E0ECAF3-0067-499B-BD29-014AC79A3B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C2" authorId="12" shapeId="0" xr:uid="{4413650C-BF5C-43E5-A36B-A4C8713EEF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D2" authorId="13" shapeId="0" xr:uid="{FC39898F-DC59-43DC-8695-4B1143FD742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E2" authorId="14" shapeId="0" xr:uid="{AB379E69-3FC2-4884-9B17-0BDD522A68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K2" authorId="15" shapeId="0" xr:uid="{57D86827-1793-4258-A14A-A5FAB8C2CF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AL2" authorId="16" shapeId="0" xr:uid="{92BECC48-0C2F-4FD2-84CC-65B4E26080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M2" authorId="17" shapeId="0" xr:uid="{90F1EEA2-468A-4D8B-B6D1-DCCB3DBB45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N2" authorId="18" shapeId="0" xr:uid="{6E9930CE-2D55-4637-85A1-352E58617D4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O2" authorId="19" shapeId="0" xr:uid="{78C4144F-54D9-440C-936B-E5679AE151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AU2" authorId="20" shapeId="0" xr:uid="{1E73954A-5C21-49EA-8644-4E61E1E477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AV2" authorId="21" shapeId="0" xr:uid="{0B298922-8557-445A-AB91-2FEC84D9AF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AW2" authorId="22" shapeId="0" xr:uid="{7A4A9713-ED5A-45F7-9953-7E56B2B1D0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AX2" authorId="23" shapeId="0" xr:uid="{93770957-FEE0-4D8F-A069-75D6B90743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AY2" authorId="24" shapeId="0" xr:uid="{FD2252F3-9685-4DBF-BD49-3E396DE51B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  <comment ref="BE2" authorId="25" shapeId="0" xr:uid="{50288D7E-5F08-4D6B-BA0C-1FA92D975D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Consumo de kwh de acuerdo a la ficha técnica del ítem</t>
      </text>
    </comment>
    <comment ref="BF2" authorId="26" shapeId="0" xr:uid="{C4CDE494-138C-47D2-8BAD-1079445592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Horas al día</t>
      </text>
    </comment>
    <comment ref="BG2" authorId="27" shapeId="0" xr:uid="{2AF2A968-66AD-4A7F-B49E-9223509477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días de trabajo al mes</t>
      </text>
    </comment>
    <comment ref="BH2" authorId="28" shapeId="0" xr:uid="{D2440427-7BB0-4E7A-BCDC-A6267834BE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al mes (consumo aproximado), horas por días</t>
      </text>
    </comment>
    <comment ref="BI2" authorId="29" shapeId="0" xr:uid="{05FF904B-1233-4163-BFD6-7F40159D49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horas por  cantidad y kwh por ítem al mes</t>
      </text>
    </comment>
  </commentList>
</comments>
</file>

<file path=xl/sharedStrings.xml><?xml version="1.0" encoding="utf-8"?>
<sst xmlns="http://schemas.openxmlformats.org/spreadsheetml/2006/main" count="1348" uniqueCount="183">
  <si>
    <t>Equipo</t>
  </si>
  <si>
    <t>Kwh mes</t>
  </si>
  <si>
    <t>Cantidad</t>
  </si>
  <si>
    <t>Data Center</t>
  </si>
  <si>
    <t>Switch 48</t>
  </si>
  <si>
    <t>ROUTER</t>
  </si>
  <si>
    <t>CISCO 2960 (FAMOC)</t>
  </si>
  <si>
    <t>Switch Dell Force 10 S48</t>
  </si>
  <si>
    <t>Switch LINKSYS</t>
  </si>
  <si>
    <t>FORTIANALYZER 400 E</t>
  </si>
  <si>
    <t>ROUTER 2960</t>
  </si>
  <si>
    <t>HUAWEI QUICKWAY S3300</t>
  </si>
  <si>
    <t>ROUTER CISCO</t>
  </si>
  <si>
    <t>FORTIANALYCER</t>
  </si>
  <si>
    <t>UNE</t>
  </si>
  <si>
    <t>SW BORDER</t>
  </si>
  <si>
    <t>ROUTER BACKUP (UNE)</t>
  </si>
  <si>
    <t>QNAP</t>
  </si>
  <si>
    <t>SWITCH BROCADE 300</t>
  </si>
  <si>
    <t>SWITCH POWER CONNECT 7024F</t>
  </si>
  <si>
    <t>SERVER DELL  POWER EDGE FX2S</t>
  </si>
  <si>
    <t>SERVER DELL SC120</t>
  </si>
  <si>
    <t>SERVER DELL SCV2000</t>
  </si>
  <si>
    <t>SERVER HP PROLIANT DL380G7</t>
  </si>
  <si>
    <t>SERVER HP PROLIANT DL180G6</t>
  </si>
  <si>
    <t>SERVER IBM 3250</t>
  </si>
  <si>
    <t>SERVER DELL POWEREDGE 1850</t>
  </si>
  <si>
    <t>Blade</t>
  </si>
  <si>
    <t>Servicios</t>
  </si>
  <si>
    <t>Chasis enclouser Dell FX2</t>
  </si>
  <si>
    <t>Expansion del sistema de almacenamiento clousure SC120</t>
  </si>
  <si>
    <t>SAN</t>
  </si>
  <si>
    <t>SETEBOS</t>
  </si>
  <si>
    <t>SIGI</t>
  </si>
  <si>
    <t>POLLUX 5.5 TSM</t>
  </si>
  <si>
    <t>IBM 2498 -B24</t>
  </si>
  <si>
    <t>DELL ML6000</t>
  </si>
  <si>
    <t>HITACHI</t>
  </si>
  <si>
    <t>SWITCH SAN</t>
  </si>
  <si>
    <t>LIBRERÍA 2</t>
  </si>
  <si>
    <t>SAN VSP G200</t>
  </si>
  <si>
    <t>SWITCH DELL POWER CONNECT 7048R</t>
  </si>
  <si>
    <t>IBM XSERIES 336</t>
  </si>
  <si>
    <t>IBM POWER 740</t>
  </si>
  <si>
    <t>IBM POWER 720</t>
  </si>
  <si>
    <t>Servidores red 80</t>
  </si>
  <si>
    <t>HMC</t>
  </si>
  <si>
    <t>AUTOMATEDLOGIC</t>
  </si>
  <si>
    <t>Aire principal</t>
  </si>
  <si>
    <t>Aire secundario</t>
  </si>
  <si>
    <t>UPS 2 DATA CENTER</t>
  </si>
  <si>
    <t>UPS 3 Equipos</t>
  </si>
  <si>
    <t>15 Kva</t>
  </si>
  <si>
    <t>20 Kva</t>
  </si>
  <si>
    <t>FIREWALL FORTIGATE 800D</t>
  </si>
  <si>
    <t>SWITCH CISCO SGE 2000</t>
  </si>
  <si>
    <t>Dell PowerConnect 7048R</t>
  </si>
  <si>
    <t>NUUO</t>
  </si>
  <si>
    <t>NVR</t>
  </si>
  <si>
    <t>Iluminacion piso 15</t>
  </si>
  <si>
    <t>Kw</t>
  </si>
  <si>
    <t>AIO</t>
  </si>
  <si>
    <t>ARGOM TECH</t>
  </si>
  <si>
    <t>CPU</t>
  </si>
  <si>
    <t>DELL OPTIPLEX 745</t>
  </si>
  <si>
    <t>DELL OPTIPLEX 755</t>
  </si>
  <si>
    <t>DELL OPTIPLEX 780</t>
  </si>
  <si>
    <t>JANUS</t>
  </si>
  <si>
    <t>SCORPIO</t>
  </si>
  <si>
    <t>DELL VOSTRO</t>
  </si>
  <si>
    <t>DELL DCNE1F</t>
  </si>
  <si>
    <t>EPSON H553A</t>
  </si>
  <si>
    <t>EPSON H719A</t>
  </si>
  <si>
    <t>HP 23-NO10LA</t>
  </si>
  <si>
    <t>HP ENVY CURVE</t>
  </si>
  <si>
    <t>HP 27-R001LA</t>
  </si>
  <si>
    <t>HP (4540) BOISB-0703-00</t>
  </si>
  <si>
    <t>HP (4555) BOISB-0703-00</t>
  </si>
  <si>
    <t>HP (4555) M426FDW</t>
  </si>
  <si>
    <t>HP COMPAQ DC5800</t>
  </si>
  <si>
    <t>HP COMPAQ 6200</t>
  </si>
  <si>
    <t>LENOVO F0BY</t>
  </si>
  <si>
    <t>LENOVO A06G00</t>
  </si>
  <si>
    <t>LENOVO THIK CENTRE M700</t>
  </si>
  <si>
    <t>SAMSUNG M5360RX</t>
  </si>
  <si>
    <t>SAMSUNG C4062FX</t>
  </si>
  <si>
    <t>IMPRESORA</t>
  </si>
  <si>
    <t>MONITOR</t>
  </si>
  <si>
    <t>DELL E1709WC</t>
  </si>
  <si>
    <t>DELL E1709WF</t>
  </si>
  <si>
    <t>DELL E177FPC</t>
  </si>
  <si>
    <t>DELL E178FPB</t>
  </si>
  <si>
    <t>DELL E178WPFC</t>
  </si>
  <si>
    <t>DELL E1911F</t>
  </si>
  <si>
    <t>DELL E221HB</t>
  </si>
  <si>
    <t>HP HPS1933</t>
  </si>
  <si>
    <t>HP L1706</t>
  </si>
  <si>
    <t>HPL1710</t>
  </si>
  <si>
    <t>JANUS 22T8</t>
  </si>
  <si>
    <t>LENOVO 60DF-AAR1-WW</t>
  </si>
  <si>
    <t>LG 20M35ASA</t>
  </si>
  <si>
    <t>LG W1943ST</t>
  </si>
  <si>
    <t>QBEX HSG1027</t>
  </si>
  <si>
    <t>SAMSUNG 60DF-AAR1-WW</t>
  </si>
  <si>
    <t>SAMSUNG C24F390FHL</t>
  </si>
  <si>
    <t>SAMSUNG LS19C150FS/ZL</t>
  </si>
  <si>
    <t>SAMSUNG S19C150F</t>
  </si>
  <si>
    <t>HP P203</t>
  </si>
  <si>
    <t>HP Z22</t>
  </si>
  <si>
    <t>HP 705 G4 MINI</t>
  </si>
  <si>
    <t>HP ELITE ONE 800 G3</t>
  </si>
  <si>
    <t>HP PROONE 400 G4</t>
  </si>
  <si>
    <t>HP Z2</t>
  </si>
  <si>
    <t>Cisco 3845 (MEDIACOMMERCE)</t>
  </si>
  <si>
    <t>ACER ZC-610</t>
  </si>
  <si>
    <t>Router GPON</t>
  </si>
  <si>
    <t>NAS  TS431P</t>
  </si>
  <si>
    <t>VIDEO BEAM</t>
  </si>
  <si>
    <t>LINKSYS LGS318</t>
  </si>
  <si>
    <t>Router GPON (UNE)</t>
  </si>
  <si>
    <t>Cuenta 1501</t>
  </si>
  <si>
    <t>Cuenta 1503</t>
  </si>
  <si>
    <t>Cuenta 1502</t>
  </si>
  <si>
    <t>Cuenta 1504</t>
  </si>
  <si>
    <t>Cuenta 1505 y Cuenta 1405</t>
  </si>
  <si>
    <t>GALILEO y TRITON</t>
  </si>
  <si>
    <t>SAN y MISIONAL</t>
  </si>
  <si>
    <t>FW PRIMARIO y SECUNDARIO</t>
  </si>
  <si>
    <t>Switch Core</t>
  </si>
  <si>
    <t>Tomas Electricas No reguladas</t>
  </si>
  <si>
    <t>MISIONAL</t>
  </si>
  <si>
    <t xml:space="preserve">Kwh </t>
  </si>
  <si>
    <t>Descripción</t>
  </si>
  <si>
    <t>CONSUMO DE APARATOS ELECTRICOS Y ELECTRONICOS CGN - OPERACIÓN NORMAL 3 (enero)</t>
  </si>
  <si>
    <t>CONSUMO DE APARATOS ELECTRICOS Y ELECTRONICOS CGN - OPERACIÓN NORMAL 3 (febrero)</t>
  </si>
  <si>
    <t>Días</t>
  </si>
  <si>
    <t>Total horas (h)</t>
  </si>
  <si>
    <t xml:space="preserve">Horas (h) aprox. </t>
  </si>
  <si>
    <t>CONSUMO DE APARATOS ELECTRICOS Y ELECTRONICOS CGN - OPERACIÓN NORMAL  15 (enero)</t>
  </si>
  <si>
    <t>CONSUMO DE APARATOS ELECTRICOS Y ELECTRONICOS CGN - OPERACIÓN NORMAL 15 (febrero)</t>
  </si>
  <si>
    <t>CONSUMO DE APARATOS ELECTRICOS Y ELECTRONICOS CGN - OPERACIÓN NORMAL 15 (marzo)</t>
  </si>
  <si>
    <t>CONSUMO DE APARATOS ELECTRICOS Y ELECTRONICOS CGN - OPERACIÓN NORMAL 15 (abril)</t>
  </si>
  <si>
    <t>CONSUMO DE APARATOS ELECTRICOS Y ELECTRONICOS CGN - OPERACIÓN SEMI-NORMAL 3 (marzo)</t>
  </si>
  <si>
    <t>CONSUMO DE APARATOS ELECTRICOS Y ELECTRONICOS CGN - OPERACIÓN ANORMAL 3 (abril)</t>
  </si>
  <si>
    <t>CONSUMO DE APARATOS ELECTRICOS Y ELECTRONICOS CGN - OPERACIÓN ANORMAL 3 (mayo)</t>
  </si>
  <si>
    <t>CONSUMO DE APARATOS ELECTRICOS Y ELECTRONICOS CGN - OPERACIÓN ANORMAL 3 (junio)</t>
  </si>
  <si>
    <t xml:space="preserve">CONSUMO DE APARATOS ELECTRICOS Y ELECTRONICOS CGN - OPERACIÓN NORMAL  15 </t>
  </si>
  <si>
    <t>ENERO</t>
  </si>
  <si>
    <t>FEBRERO</t>
  </si>
  <si>
    <t>MARZO</t>
  </si>
  <si>
    <t>ABRIL</t>
  </si>
  <si>
    <t>MAYO</t>
  </si>
  <si>
    <t>JUNIO</t>
  </si>
  <si>
    <t>CONSUMO DE APARATOS ELECTRICOS Y ELECTRONICOS CGN - OPERACIÓN NORMAL 15 (junio)</t>
  </si>
  <si>
    <t>CONSUMO DE APARATOS ELECTRICOS Y ELECTRONICOS CGN - OPERACIÓN NORMAL 15 (mayo)</t>
  </si>
  <si>
    <t>ACER ASPIRE ZC-610</t>
  </si>
  <si>
    <t>COMPAQ 5008MT</t>
  </si>
  <si>
    <t>HP 23-N010LA</t>
  </si>
  <si>
    <t>LENOVO M700</t>
  </si>
  <si>
    <t>LENOVO BD6</t>
  </si>
  <si>
    <t>EPSON HB43A</t>
  </si>
  <si>
    <t>IMPRESORA DE STICKERS</t>
  </si>
  <si>
    <t>ESCANER</t>
  </si>
  <si>
    <t>EPSON M147G</t>
  </si>
  <si>
    <t>KODAK IL320</t>
  </si>
  <si>
    <t>KODAK J351A</t>
  </si>
  <si>
    <t>DELL 1708FPF</t>
  </si>
  <si>
    <t>DELL E117FPC</t>
  </si>
  <si>
    <t>DELL E1909WC</t>
  </si>
  <si>
    <t>DELL E19709WC</t>
  </si>
  <si>
    <t>ACER 130006A</t>
  </si>
  <si>
    <t>HP L1710</t>
  </si>
  <si>
    <t>HP L17106</t>
  </si>
  <si>
    <t>HP L710</t>
  </si>
  <si>
    <t>LENOVO E2054A</t>
  </si>
  <si>
    <t>LENOVO 9227-AE1</t>
  </si>
  <si>
    <t>QBEX E177FPC</t>
  </si>
  <si>
    <t>QBEX IF171A</t>
  </si>
  <si>
    <t>SAMSUNG S24F350FHL</t>
  </si>
  <si>
    <t>WATTS</t>
  </si>
  <si>
    <t>Sleep Power</t>
  </si>
  <si>
    <t>DVR (FAMOC)</t>
  </si>
  <si>
    <t>SRD-1656D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</si>
</sst>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4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4" xfId="0" applyFont="1" applyBorder="1"/>
    <xf numFmtId="0" fontId="0" fillId="0" borderId="4" xfId="0" applyFill="1" applyBorder="1"/>
    <xf numFmtId="0" fontId="2" fillId="0" borderId="9" xfId="0" applyFont="1" applyBorder="1"/>
    <xf numFmtId="0" fontId="2" fillId="0" borderId="10" xfId="0" applyFont="1" applyFill="1" applyBorder="1"/>
    <xf numFmtId="0" fontId="0" fillId="0" borderId="9" xfId="0" applyBorder="1"/>
    <xf numFmtId="0" fontId="0" fillId="0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Fill="1" applyBorder="1"/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264"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pacheco" id="{635476FF-0605-4353-9F9C-787444DD2249}" userId="6e0bebcd246c4552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20-06-02T12:31:52.84" personId="{635476FF-0605-4353-9F9C-787444DD2249}" id="{77F30E8E-D05B-4718-8D15-2252D74D6BC4}">
    <text>Consumo de kwh de acuerdo a la ficha técnica del ítem</text>
  </threadedComment>
  <threadedComment ref="H2" dT="2020-06-02T12:15:36.38" personId="{635476FF-0605-4353-9F9C-787444DD2249}" id="{D856984C-69A7-4D61-BFE8-F29E6A969D01}">
    <text>Horas al día</text>
  </threadedComment>
  <threadedComment ref="I2" dT="2020-06-02T12:16:07.25" personId="{635476FF-0605-4353-9F9C-787444DD2249}" id="{A87E9E4E-1761-4D77-B24A-F1A816560FE6}">
    <text>Total días de trabajo al mes</text>
  </threadedComment>
  <threadedComment ref="J2" dT="2020-06-01T17:52:22.22" personId="{635476FF-0605-4353-9F9C-787444DD2249}" id="{6EB838D5-F233-471C-81A2-CA8E5A86BFF2}">
    <text>Total horas al mes (consumo aproximado), horas por días</text>
  </threadedComment>
  <threadedComment ref="K2" dT="2020-06-02T12:21:59.22" personId="{635476FF-0605-4353-9F9C-787444DD2249}" id="{138C8375-319F-48B9-95AD-7430E31DD5AF}">
    <text>Total horas por  cantidad y kwh por ítem al mes</text>
  </threadedComment>
  <threadedComment ref="M2" dT="2020-06-02T12:15:36.38" personId="{635476FF-0605-4353-9F9C-787444DD2249}" id="{3891F258-1EE9-4084-A3D7-F489B023C9A6}">
    <text>Horas al día</text>
  </threadedComment>
  <threadedComment ref="N2" dT="2020-06-02T12:16:07.25" personId="{635476FF-0605-4353-9F9C-787444DD2249}" id="{AB7F99F9-94C4-4A51-B1F0-B1EBC6CA2F4F}">
    <text>Total días de trabajo al mes</text>
  </threadedComment>
  <threadedComment ref="O2" dT="2020-06-01T17:52:22.22" personId="{635476FF-0605-4353-9F9C-787444DD2249}" id="{1B155950-AAA9-465A-ABC8-0E86E894255B}">
    <text>Total horas al mes (consumo aproximado), horas por días</text>
  </threadedComment>
  <threadedComment ref="P2" dT="2020-06-02T12:21:59.22" personId="{635476FF-0605-4353-9F9C-787444DD2249}" id="{6A536A2F-D206-4FC2-91EC-55A687922D4B}">
    <text>Total horas por  cantidad y kwh por ítem al mes</text>
  </threadedComment>
  <threadedComment ref="R2" dT="2020-06-02T12:15:36.38" personId="{635476FF-0605-4353-9F9C-787444DD2249}" id="{FFBBD88D-1052-41F3-871D-DC498834EE26}">
    <text>Horas al día</text>
  </threadedComment>
  <threadedComment ref="S2" dT="2020-06-02T12:16:07.25" personId="{635476FF-0605-4353-9F9C-787444DD2249}" id="{C6B46DB2-B7ED-4F3C-8208-20EE7F301F87}">
    <text>Total días de trabajo al mes</text>
  </threadedComment>
  <threadedComment ref="T2" dT="2020-06-01T17:52:22.22" personId="{635476FF-0605-4353-9F9C-787444DD2249}" id="{385226E3-5A6B-4323-9F2D-EE532D91B888}">
    <text>Total horas al mes (consumo aproximado), horas por días</text>
  </threadedComment>
  <threadedComment ref="U2" dT="2020-06-02T12:21:59.22" personId="{635476FF-0605-4353-9F9C-787444DD2249}" id="{203048CB-712E-4F2E-A92B-46A979A4B035}">
    <text>Total horas por  cantidad y kwh por ítem al mes</text>
  </threadedComment>
  <threadedComment ref="W2" dT="2020-06-02T12:15:36.38" personId="{635476FF-0605-4353-9F9C-787444DD2249}" id="{F63A9AB6-E5EA-4531-B163-C2EF2E3D42ED}">
    <text>Horas al día</text>
  </threadedComment>
  <threadedComment ref="X2" dT="2020-06-02T12:16:07.25" personId="{635476FF-0605-4353-9F9C-787444DD2249}" id="{5C6C9239-5CAC-4534-A7DF-2A5E8EEF4D19}">
    <text>Total días de trabajo al mes</text>
  </threadedComment>
  <threadedComment ref="Y2" dT="2020-06-01T17:52:22.22" personId="{635476FF-0605-4353-9F9C-787444DD2249}" id="{64BC39B1-C03A-4C18-BC7A-4D7BDFA13357}">
    <text>Total horas al mes (consumo aproximado), horas por días</text>
  </threadedComment>
  <threadedComment ref="Z2" dT="2020-06-02T12:21:59.22" personId="{635476FF-0605-4353-9F9C-787444DD2249}" id="{9C769B17-503C-4DD3-9315-4CC01AC54811}">
    <text>Total horas por  cantidad y kwh por ítem al mes</text>
  </threadedComment>
  <threadedComment ref="AB2" dT="2020-06-02T12:15:36.38" personId="{635476FF-0605-4353-9F9C-787444DD2249}" id="{CB5B5B5F-0078-404B-80B1-F655CBA1FA4C}">
    <text>Horas al día</text>
  </threadedComment>
  <threadedComment ref="AC2" dT="2020-06-02T12:16:07.25" personId="{635476FF-0605-4353-9F9C-787444DD2249}" id="{30A8380D-174E-4E26-8F8E-DCD0AFE7D795}">
    <text>Total días de trabajo al mes</text>
  </threadedComment>
  <threadedComment ref="AD2" dT="2020-06-01T17:52:22.22" personId="{635476FF-0605-4353-9F9C-787444DD2249}" id="{9B904B77-37F1-4DCB-8582-F24514DFAFE7}">
    <text>Total horas al mes (consumo aproximado), horas por días</text>
  </threadedComment>
  <threadedComment ref="AE2" dT="2020-06-02T12:21:59.22" personId="{635476FF-0605-4353-9F9C-787444DD2249}" id="{FBF112BD-C935-42AB-BD4E-EB79BE2AD9FE}">
    <text>Total horas por  cantidad y kwh por ítem al mes</text>
  </threadedComment>
  <threadedComment ref="AG2" dT="2020-06-02T12:15:36.38" personId="{635476FF-0605-4353-9F9C-787444DD2249}" id="{00FD0FD3-B245-4AC1-B644-EFBFCCA7E45A}">
    <text>Horas al día</text>
  </threadedComment>
  <threadedComment ref="AH2" dT="2020-06-02T12:16:07.25" personId="{635476FF-0605-4353-9F9C-787444DD2249}" id="{4EBD306A-81EF-48B2-9DA5-72B0125FFA0A}">
    <text>Total días de trabajo al mes</text>
  </threadedComment>
  <threadedComment ref="AI2" dT="2020-06-01T17:52:22.22" personId="{635476FF-0605-4353-9F9C-787444DD2249}" id="{4C9AAFD7-3C9B-4011-8333-E3C004D769A2}">
    <text>Total horas al mes (consumo aproximado), horas por días</text>
  </threadedComment>
  <threadedComment ref="AJ2" dT="2020-06-02T12:21:59.22" personId="{635476FF-0605-4353-9F9C-787444DD2249}" id="{54097FBA-B581-4231-B451-CD23CA11822F}">
    <text>Total horas por  cantidad y kwh por ítem al mes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" dT="2020-06-02T12:31:52.84" personId="{635476FF-0605-4353-9F9C-787444DD2249}" id="{EA138E54-2F13-418F-9C61-D540DA6943C9}">
    <text>Consumo de kwh de acuerdo a la ficha técnica del ítem</text>
  </threadedComment>
  <threadedComment ref="H2" dT="2020-06-02T12:15:36.38" personId="{635476FF-0605-4353-9F9C-787444DD2249}" id="{F8F10E61-4ED8-42CB-98E6-D9995A0D0632}">
    <text>Horas al día</text>
  </threadedComment>
  <threadedComment ref="I2" dT="2020-06-02T12:16:07.25" personId="{635476FF-0605-4353-9F9C-787444DD2249}" id="{46C036E7-394C-473A-BE3B-FB17FAB1324B}">
    <text>Total días de trabajo al mes</text>
  </threadedComment>
  <threadedComment ref="J2" dT="2020-06-01T17:52:22.22" personId="{635476FF-0605-4353-9F9C-787444DD2249}" id="{653A4052-6D60-495C-AB1D-792BEE977088}">
    <text>Total horas al mes (consumo aproximado), horas por días</text>
  </threadedComment>
  <threadedComment ref="K2" dT="2020-06-02T12:21:59.22" personId="{635476FF-0605-4353-9F9C-787444DD2249}" id="{16B1C32E-15C4-4406-9D08-BB11E7EB6DDC}">
    <text>Total horas por  cantidad y kwh por ítem al mes</text>
  </threadedComment>
  <threadedComment ref="Q2" dT="2020-06-02T12:31:52.84" personId="{635476FF-0605-4353-9F9C-787444DD2249}" id="{5A716D91-5B7E-4DD1-83D8-60BD63CD748D}">
    <text>Consumo de kwh de acuerdo a la ficha técnica del ítem</text>
  </threadedComment>
  <threadedComment ref="R2" dT="2020-06-02T12:15:36.38" personId="{635476FF-0605-4353-9F9C-787444DD2249}" id="{F3DDAEAC-28B8-44CC-8DD0-5169CFC5E98D}">
    <text>Horas al día</text>
  </threadedComment>
  <threadedComment ref="S2" dT="2020-06-02T12:16:07.25" personId="{635476FF-0605-4353-9F9C-787444DD2249}" id="{1946B896-AACC-4589-A73D-5D95902A968F}">
    <text>Total días de trabajo al mes</text>
  </threadedComment>
  <threadedComment ref="T2" dT="2020-06-01T17:52:22.22" personId="{635476FF-0605-4353-9F9C-787444DD2249}" id="{C63CC49D-5E40-4714-A027-1ABD5B1350E3}">
    <text>Total horas al mes (consumo aproximado), horas por días</text>
  </threadedComment>
  <threadedComment ref="U2" dT="2020-06-02T12:21:59.22" personId="{635476FF-0605-4353-9F9C-787444DD2249}" id="{7C7DB501-82E8-4790-9B79-3C5A043EC23A}">
    <text>Total horas por  cantidad y kwh por ítem al mes</text>
  </threadedComment>
  <threadedComment ref="AA2" dT="2020-06-02T12:31:52.84" personId="{635476FF-0605-4353-9F9C-787444DD2249}" id="{EA138E54-2F13-4190-9C61-D540DA6943C9}">
    <text>Consumo de kwh de acuerdo a la ficha técnica del ítem</text>
  </threadedComment>
  <threadedComment ref="AB2" dT="2020-06-02T12:15:36.38" personId="{635476FF-0605-4353-9F9C-787444DD2249}" id="{F8F10E61-4ED8-42CC-98E6-D9995A0D0632}">
    <text>Horas al día</text>
  </threadedComment>
  <threadedComment ref="AC2" dT="2020-06-02T12:16:07.25" personId="{635476FF-0605-4353-9F9C-787444DD2249}" id="{46C036E7-394C-473B-BE3B-FB17FAB1324B}">
    <text>Total días de trabajo al mes</text>
  </threadedComment>
  <threadedComment ref="AD2" dT="2020-06-01T17:52:22.22" personId="{635476FF-0605-4353-9F9C-787444DD2249}" id="{653A4052-6D60-495D-AB1D-792BEE977088}">
    <text>Total horas al mes (consumo aproximado), horas por días</text>
  </threadedComment>
  <threadedComment ref="AE2" dT="2020-06-02T12:21:59.22" personId="{635476FF-0605-4353-9F9C-787444DD2249}" id="{16B1C32E-15C4-4407-9D08-BB11E7EB6DDC}">
    <text>Total horas por  cantidad y kwh por ítem al mes</text>
  </threadedComment>
  <threadedComment ref="AK2" dT="2020-06-02T12:31:52.84" personId="{635476FF-0605-4353-9F9C-787444DD2249}" id="{EA138E54-2F13-4191-9C61-D540DA6943C9}">
    <text>Consumo de kwh de acuerdo a la ficha técnica del ítem</text>
  </threadedComment>
  <threadedComment ref="AL2" dT="2020-06-02T12:15:36.38" personId="{635476FF-0605-4353-9F9C-787444DD2249}" id="{F8F10E61-4ED8-42CD-98E6-D9995A0D0632}">
    <text>Horas al día</text>
  </threadedComment>
  <threadedComment ref="AM2" dT="2020-06-02T12:16:07.25" personId="{635476FF-0605-4353-9F9C-787444DD2249}" id="{46C036E7-394C-473C-BE3B-FB17FAB1324B}">
    <text>Total días de trabajo al mes</text>
  </threadedComment>
  <threadedComment ref="AN2" dT="2020-06-01T17:52:22.22" personId="{635476FF-0605-4353-9F9C-787444DD2249}" id="{653A4052-6D60-495E-AB1D-792BEE977088}">
    <text>Total horas al mes (consumo aproximado), horas por días</text>
  </threadedComment>
  <threadedComment ref="AO2" dT="2020-06-02T12:21:59.22" personId="{635476FF-0605-4353-9F9C-787444DD2249}" id="{16B1C32E-15C4-4408-9D08-BB11E7EB6DDC}">
    <text>Total horas por  cantidad y kwh por ítem al mes</text>
  </threadedComment>
  <threadedComment ref="AU2" dT="2020-06-02T12:31:52.84" personId="{635476FF-0605-4353-9F9C-787444DD2249}" id="{EA138E54-2F13-4192-9C61-D540DA6943C9}">
    <text>Consumo de kwh de acuerdo a la ficha técnica del ítem</text>
  </threadedComment>
  <threadedComment ref="AV2" dT="2020-06-02T12:15:36.38" personId="{635476FF-0605-4353-9F9C-787444DD2249}" id="{F8F10E61-4ED8-42CE-98E6-D9995A0D0632}">
    <text>Horas al día</text>
  </threadedComment>
  <threadedComment ref="AW2" dT="2020-06-02T12:16:07.25" personId="{635476FF-0605-4353-9F9C-787444DD2249}" id="{46C036E7-394C-473D-BE3B-FB17FAB1324B}">
    <text>Total días de trabajo al mes</text>
  </threadedComment>
  <threadedComment ref="AX2" dT="2020-06-01T17:52:22.22" personId="{635476FF-0605-4353-9F9C-787444DD2249}" id="{653A4052-6D60-495F-AB1D-792BEE977088}">
    <text>Total horas al mes (consumo aproximado), horas por días</text>
  </threadedComment>
  <threadedComment ref="AY2" dT="2020-06-02T12:21:59.22" personId="{635476FF-0605-4353-9F9C-787444DD2249}" id="{16B1C32E-15C4-4409-9D08-BB11E7EB6DDC}">
    <text>Total horas por  cantidad y kwh por ítem al mes</text>
  </threadedComment>
  <threadedComment ref="BE2" dT="2020-06-02T12:31:52.84" personId="{635476FF-0605-4353-9F9C-787444DD2249}" id="{EA138E54-2F13-4193-9C61-D540DA6943C9}">
    <text>Consumo de kwh de acuerdo a la ficha técnica del ítem</text>
  </threadedComment>
  <threadedComment ref="BF2" dT="2020-06-02T12:15:36.38" personId="{635476FF-0605-4353-9F9C-787444DD2249}" id="{F8F10E61-4ED8-42CF-98E6-D9995A0D0632}">
    <text>Horas al día</text>
  </threadedComment>
  <threadedComment ref="BG2" dT="2020-06-02T12:16:07.25" personId="{635476FF-0605-4353-9F9C-787444DD2249}" id="{46C036E7-394C-473E-BE3B-FB17FAB1324B}">
    <text>Total días de trabajo al mes</text>
  </threadedComment>
  <threadedComment ref="BH2" dT="2020-06-01T17:52:22.22" personId="{635476FF-0605-4353-9F9C-787444DD2249}" id="{653A4052-6D60-4960-AB1D-792BEE977088}">
    <text>Total horas al mes (consumo aproximado), horas por días</text>
  </threadedComment>
  <threadedComment ref="BI2" dT="2020-06-02T12:21:59.22" personId="{635476FF-0605-4353-9F9C-787444DD2249}" id="{16B1C32E-15C4-440A-9D08-BB11E7EB6DDC}">
    <text>Total horas por  cantidad y kwh por ítem al mes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2" dT="2020-06-02T12:31:52.84" personId="{635476FF-0605-4353-9F9C-787444DD2249}" id="{8F99C4B8-636C-44E1-8E1D-2C62205B799F}">
    <text>Consumo de kwh de acuerdo a la ficha técnica del ítem</text>
  </threadedComment>
  <threadedComment ref="H2" dT="2020-06-02T12:15:36.38" personId="{635476FF-0605-4353-9F9C-787444DD2249}" id="{0EC06C66-C792-4B82-B7B9-31556BCF917C}">
    <text>Horas al día</text>
  </threadedComment>
  <threadedComment ref="I2" dT="2020-06-02T12:16:07.25" personId="{635476FF-0605-4353-9F9C-787444DD2249}" id="{01237921-D0D9-4E54-9FFF-2E29FE31580F}">
    <text>Total días de trabajo al mes</text>
  </threadedComment>
  <threadedComment ref="J2" dT="2020-06-01T17:52:22.22" personId="{635476FF-0605-4353-9F9C-787444DD2249}" id="{AEAD46EB-192A-4C75-B1F8-71AFAE9B3CD4}">
    <text>Total horas al mes (consumo aproximado), horas por días</text>
  </threadedComment>
  <threadedComment ref="K2" dT="2020-06-02T12:21:59.22" personId="{635476FF-0605-4353-9F9C-787444DD2249}" id="{33A5FCD1-1CCA-4549-A53C-1C0563D7DEBC}">
    <text>Total horas por  cantidad y kwh por ítem al mes</text>
  </threadedComment>
  <threadedComment ref="Q2" dT="2020-06-02T12:31:52.84" personId="{635476FF-0605-4353-9F9C-787444DD2249}" id="{93FC41D2-82D7-4E41-8F91-881795731195}">
    <text>Consumo de kwh de acuerdo a la ficha técnica del ítem</text>
  </threadedComment>
  <threadedComment ref="R2" dT="2020-06-02T12:15:36.38" personId="{635476FF-0605-4353-9F9C-787444DD2249}" id="{C1D068A0-B488-4DBA-9BA0-537DFDC1F412}">
    <text>Horas al día</text>
  </threadedComment>
  <threadedComment ref="S2" dT="2020-06-02T12:16:07.25" personId="{635476FF-0605-4353-9F9C-787444DD2249}" id="{EE3F6C9C-EA9A-4B42-9713-59F6C0364190}">
    <text>Total días de trabajo al mes</text>
  </threadedComment>
  <threadedComment ref="T2" dT="2020-06-01T17:52:22.22" personId="{635476FF-0605-4353-9F9C-787444DD2249}" id="{61CA99DE-D6AE-4149-B5E6-BEA1C56BE437}">
    <text>Total horas al mes (consumo aproximado), horas por días</text>
  </threadedComment>
  <threadedComment ref="U2" dT="2020-06-02T12:21:59.22" personId="{635476FF-0605-4353-9F9C-787444DD2249}" id="{D6522B35-3DCA-4718-8014-67BEC989DC9F}">
    <text>Total horas por  cantidad y kwh por ítem al mes</text>
  </threadedComment>
  <threadedComment ref="AA2" dT="2020-06-02T12:31:52.84" personId="{635476FF-0605-4353-9F9C-787444DD2249}" id="{036EFF72-39A3-4682-80E3-1199CADB736C}">
    <text>Consumo de kwh de acuerdo a la ficha técnica del ítem</text>
  </threadedComment>
  <threadedComment ref="AB2" dT="2020-06-02T12:15:36.38" personId="{635476FF-0605-4353-9F9C-787444DD2249}" id="{2E0ECAF3-0067-499B-BD29-014AC79A3BF7}">
    <text>Horas al día</text>
  </threadedComment>
  <threadedComment ref="AC2" dT="2020-06-02T12:16:07.25" personId="{635476FF-0605-4353-9F9C-787444DD2249}" id="{4413650C-BF5C-43E5-A36B-A4C8713EEF2E}">
    <text>Total días de trabajo al mes</text>
  </threadedComment>
  <threadedComment ref="AD2" dT="2020-06-01T17:52:22.22" personId="{635476FF-0605-4353-9F9C-787444DD2249}" id="{FC39898F-DC59-43DC-8695-4B1143FD7428}">
    <text>Total horas al mes (consumo aproximado), horas por días</text>
  </threadedComment>
  <threadedComment ref="AE2" dT="2020-06-02T12:21:59.22" personId="{635476FF-0605-4353-9F9C-787444DD2249}" id="{AB379E69-3FC2-4884-9B17-0BDD522A686E}">
    <text>Total horas por  cantidad y kwh por ítem al mes</text>
  </threadedComment>
  <threadedComment ref="AK2" dT="2020-06-02T12:31:52.84" personId="{635476FF-0605-4353-9F9C-787444DD2249}" id="{57D86827-1793-4258-A14A-A5FAB8C2CFBD}">
    <text>Consumo de kwh de acuerdo a la ficha técnica del ítem</text>
  </threadedComment>
  <threadedComment ref="AL2" dT="2020-06-02T12:15:36.38" personId="{635476FF-0605-4353-9F9C-787444DD2249}" id="{92BECC48-0C2F-4FD2-84CC-65B4E2608069}">
    <text>Horas al día</text>
  </threadedComment>
  <threadedComment ref="AM2" dT="2020-06-02T12:16:07.25" personId="{635476FF-0605-4353-9F9C-787444DD2249}" id="{90F1EEA2-468A-4D8B-B6D1-DCCB3DBB45F2}">
    <text>Total días de trabajo al mes</text>
  </threadedComment>
  <threadedComment ref="AN2" dT="2020-06-01T17:52:22.22" personId="{635476FF-0605-4353-9F9C-787444DD2249}" id="{6E9930CE-2D55-4637-85A1-352E58617D45}">
    <text>Total horas al mes (consumo aproximado), horas por días</text>
  </threadedComment>
  <threadedComment ref="AO2" dT="2020-06-02T12:21:59.22" personId="{635476FF-0605-4353-9F9C-787444DD2249}" id="{78C4144F-54D9-440C-936B-E5679AE151F9}">
    <text>Total horas por  cantidad y kwh por ítem al mes</text>
  </threadedComment>
  <threadedComment ref="AU2" dT="2020-06-02T12:31:52.84" personId="{635476FF-0605-4353-9F9C-787444DD2249}" id="{1E73954A-5C21-49EA-8644-4E61E1E4774D}">
    <text>Consumo de kwh de acuerdo a la ficha técnica del ítem</text>
  </threadedComment>
  <threadedComment ref="AV2" dT="2020-06-02T12:15:36.38" personId="{635476FF-0605-4353-9F9C-787444DD2249}" id="{0B298922-8557-445A-AB91-2FEC84D9AF8E}">
    <text>Horas al día</text>
  </threadedComment>
  <threadedComment ref="AW2" dT="2020-06-02T12:16:07.25" personId="{635476FF-0605-4353-9F9C-787444DD2249}" id="{7A4A9713-ED5A-45F7-9953-7E56B2B1D0BD}">
    <text>Total días de trabajo al mes</text>
  </threadedComment>
  <threadedComment ref="AX2" dT="2020-06-01T17:52:22.22" personId="{635476FF-0605-4353-9F9C-787444DD2249}" id="{93770957-FEE0-4D8F-A069-75D6B9074315}">
    <text>Total horas al mes (consumo aproximado), horas por días</text>
  </threadedComment>
  <threadedComment ref="AY2" dT="2020-06-02T12:21:59.22" personId="{635476FF-0605-4353-9F9C-787444DD2249}" id="{FD2252F3-9685-4DBF-BD49-3E396DE51BC2}">
    <text>Total horas por  cantidad y kwh por ítem al mes</text>
  </threadedComment>
  <threadedComment ref="BE2" dT="2020-06-02T12:31:52.84" personId="{635476FF-0605-4353-9F9C-787444DD2249}" id="{50288D7E-5F08-4D6B-BA0C-1FA92D975D56}">
    <text>Consumo de kwh de acuerdo a la ficha técnica del ítem</text>
  </threadedComment>
  <threadedComment ref="BF2" dT="2020-06-02T12:15:36.38" personId="{635476FF-0605-4353-9F9C-787444DD2249}" id="{C4CDE494-138C-47D2-8BAD-1079445592F0}">
    <text>Horas al día</text>
  </threadedComment>
  <threadedComment ref="BG2" dT="2020-06-02T12:16:07.25" personId="{635476FF-0605-4353-9F9C-787444DD2249}" id="{2AF2A968-66AD-4A7F-B49E-9223509477C8}">
    <text>Total días de trabajo al mes</text>
  </threadedComment>
  <threadedComment ref="BH2" dT="2020-06-01T17:52:22.22" personId="{635476FF-0605-4353-9F9C-787444DD2249}" id="{D2440427-7BB0-4E7A-BCDC-A6267834BE31}">
    <text>Total horas al mes (consumo aproximado), horas por días</text>
  </threadedComment>
  <threadedComment ref="BI2" dT="2020-06-02T12:21:59.22" personId="{635476FF-0605-4353-9F9C-787444DD2249}" id="{05FF904B-1233-4163-BFD6-7F40159D49D6}">
    <text>Total horas por  cantidad y kwh por ítem al mes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A45C-EAB6-2545-81DC-91EFDF780FF1}">
  <dimension ref="A1:AK40"/>
  <sheetViews>
    <sheetView zoomScale="96" workbookViewId="0"/>
  </sheetViews>
  <sheetFormatPr baseColWidth="10" defaultRowHeight="15.75" x14ac:dyDescent="0.25"/>
  <cols>
    <col min="3" max="3" width="24.625" bestFit="1" customWidth="1"/>
    <col min="4" max="4" width="35" bestFit="1" customWidth="1"/>
    <col min="5" max="5" width="52.375" bestFit="1" customWidth="1"/>
    <col min="27" max="27" width="12.625" bestFit="1" customWidth="1"/>
    <col min="32" max="32" width="12.625" bestFit="1" customWidth="1"/>
    <col min="37" max="37" width="12.625" bestFit="1" customWidth="1"/>
  </cols>
  <sheetData>
    <row r="1" spans="1:37" x14ac:dyDescent="0.25">
      <c r="C1" s="33" t="s">
        <v>146</v>
      </c>
      <c r="D1" s="33"/>
      <c r="E1" s="33"/>
      <c r="F1" s="33"/>
      <c r="G1" s="33"/>
      <c r="H1" s="34" t="s">
        <v>147</v>
      </c>
      <c r="I1" s="35"/>
      <c r="J1" s="35"/>
      <c r="K1" s="35"/>
      <c r="L1" s="36"/>
      <c r="M1" s="34" t="s">
        <v>148</v>
      </c>
      <c r="N1" s="35"/>
      <c r="O1" s="35"/>
      <c r="P1" s="35"/>
      <c r="Q1" s="36"/>
      <c r="R1" s="34" t="s">
        <v>149</v>
      </c>
      <c r="S1" s="35"/>
      <c r="T1" s="35"/>
      <c r="U1" s="35"/>
      <c r="V1" s="36"/>
      <c r="W1" s="34" t="s">
        <v>150</v>
      </c>
      <c r="X1" s="35"/>
      <c r="Y1" s="35"/>
      <c r="Z1" s="35"/>
      <c r="AA1" s="36"/>
      <c r="AB1" s="34" t="s">
        <v>151</v>
      </c>
      <c r="AC1" s="35"/>
      <c r="AD1" s="35"/>
      <c r="AE1" s="35"/>
      <c r="AF1" s="36"/>
      <c r="AG1" s="34" t="s">
        <v>152</v>
      </c>
      <c r="AH1" s="35"/>
      <c r="AI1" s="35"/>
      <c r="AJ1" s="35"/>
      <c r="AK1" s="36"/>
    </row>
    <row r="2" spans="1:37" x14ac:dyDescent="0.25">
      <c r="A2" s="10" t="s">
        <v>179</v>
      </c>
      <c r="D2" s="1"/>
      <c r="E2" s="10" t="s">
        <v>0</v>
      </c>
      <c r="F2" s="10" t="s">
        <v>2</v>
      </c>
      <c r="G2" s="18" t="s">
        <v>131</v>
      </c>
      <c r="H2" s="20" t="s">
        <v>137</v>
      </c>
      <c r="I2" s="10" t="s">
        <v>135</v>
      </c>
      <c r="J2" s="10" t="s">
        <v>136</v>
      </c>
      <c r="K2" s="10" t="s">
        <v>1</v>
      </c>
      <c r="L2" s="21" t="s">
        <v>60</v>
      </c>
      <c r="M2" s="20" t="s">
        <v>137</v>
      </c>
      <c r="N2" s="10" t="s">
        <v>135</v>
      </c>
      <c r="O2" s="10" t="s">
        <v>136</v>
      </c>
      <c r="P2" s="10" t="s">
        <v>1</v>
      </c>
      <c r="Q2" s="21" t="s">
        <v>60</v>
      </c>
      <c r="R2" s="20" t="s">
        <v>137</v>
      </c>
      <c r="S2" s="10" t="s">
        <v>135</v>
      </c>
      <c r="T2" s="10" t="s">
        <v>136</v>
      </c>
      <c r="U2" s="10" t="s">
        <v>1</v>
      </c>
      <c r="V2" s="21" t="s">
        <v>60</v>
      </c>
      <c r="W2" s="20" t="s">
        <v>137</v>
      </c>
      <c r="X2" s="10" t="s">
        <v>135</v>
      </c>
      <c r="Y2" s="10" t="s">
        <v>136</v>
      </c>
      <c r="Z2" s="10" t="s">
        <v>1</v>
      </c>
      <c r="AA2" s="21" t="s">
        <v>60</v>
      </c>
      <c r="AB2" s="20" t="s">
        <v>137</v>
      </c>
      <c r="AC2" s="10" t="s">
        <v>135</v>
      </c>
      <c r="AD2" s="10" t="s">
        <v>136</v>
      </c>
      <c r="AE2" s="10" t="s">
        <v>1</v>
      </c>
      <c r="AF2" s="21" t="s">
        <v>60</v>
      </c>
      <c r="AG2" s="20" t="s">
        <v>137</v>
      </c>
      <c r="AH2" s="10" t="s">
        <v>135</v>
      </c>
      <c r="AI2" s="10" t="s">
        <v>136</v>
      </c>
      <c r="AJ2" s="10" t="s">
        <v>1</v>
      </c>
      <c r="AK2" s="21" t="s">
        <v>60</v>
      </c>
    </row>
    <row r="3" spans="1:37" ht="15.95" customHeight="1" x14ac:dyDescent="0.25">
      <c r="A3" s="1">
        <v>122</v>
      </c>
      <c r="C3" s="30" t="s">
        <v>3</v>
      </c>
      <c r="D3" s="1" t="s">
        <v>4</v>
      </c>
      <c r="E3" s="5" t="s">
        <v>56</v>
      </c>
      <c r="F3" s="5">
        <v>2</v>
      </c>
      <c r="G3" s="19">
        <f>+(($A$3*F3)*H3/1000)</f>
        <v>5.8559999999999999</v>
      </c>
      <c r="H3" s="22">
        <v>24</v>
      </c>
      <c r="I3" s="1">
        <v>31</v>
      </c>
      <c r="J3" s="1">
        <f>+I3*H3</f>
        <v>744</v>
      </c>
      <c r="K3" s="1">
        <f>+$G$3*I3</f>
        <v>181.536</v>
      </c>
      <c r="L3" s="23">
        <f>+$G$3/H3</f>
        <v>0.24399999999999999</v>
      </c>
      <c r="M3" s="22">
        <v>24</v>
      </c>
      <c r="N3" s="1">
        <v>29</v>
      </c>
      <c r="O3" s="1">
        <f>+N3*M3</f>
        <v>696</v>
      </c>
      <c r="P3" s="1">
        <f>+$G$3*N3</f>
        <v>169.82399999999998</v>
      </c>
      <c r="Q3" s="23">
        <f>+$G$3/M3</f>
        <v>0.24399999999999999</v>
      </c>
      <c r="R3" s="22">
        <v>24</v>
      </c>
      <c r="S3" s="1">
        <v>31</v>
      </c>
      <c r="T3" s="1">
        <f>+S3*R3</f>
        <v>744</v>
      </c>
      <c r="U3" s="1">
        <f>+$G$3*S3</f>
        <v>181.536</v>
      </c>
      <c r="V3" s="23">
        <f>+$G$3/R3</f>
        <v>0.24399999999999999</v>
      </c>
      <c r="W3" s="22">
        <v>24</v>
      </c>
      <c r="X3" s="1">
        <v>30</v>
      </c>
      <c r="Y3" s="1">
        <f>+X3*W3</f>
        <v>720</v>
      </c>
      <c r="Z3" s="1">
        <f>+$G$3*X3</f>
        <v>175.68</v>
      </c>
      <c r="AA3" s="23">
        <f>+$G$3/W3</f>
        <v>0.24399999999999999</v>
      </c>
      <c r="AB3" s="22">
        <v>24</v>
      </c>
      <c r="AC3" s="1">
        <v>31</v>
      </c>
      <c r="AD3" s="1">
        <f>+AC3*AB3</f>
        <v>744</v>
      </c>
      <c r="AE3" s="1">
        <f>+$G$3*AC3</f>
        <v>181.536</v>
      </c>
      <c r="AF3" s="23">
        <f>+$G$3/AB3</f>
        <v>0.24399999999999999</v>
      </c>
      <c r="AG3" s="22">
        <v>24</v>
      </c>
      <c r="AH3" s="1">
        <v>30</v>
      </c>
      <c r="AI3" s="1">
        <f>+AH3*AG3</f>
        <v>720</v>
      </c>
      <c r="AJ3" s="1">
        <f>+$G$3*AH3</f>
        <v>175.68</v>
      </c>
      <c r="AK3" s="23">
        <f>+$G$3/AG3</f>
        <v>0.24399999999999999</v>
      </c>
    </row>
    <row r="4" spans="1:37" x14ac:dyDescent="0.25">
      <c r="A4" s="1">
        <v>325</v>
      </c>
      <c r="C4" s="31"/>
      <c r="D4" s="1" t="s">
        <v>4</v>
      </c>
      <c r="E4" s="1" t="s">
        <v>6</v>
      </c>
      <c r="F4" s="1">
        <v>3</v>
      </c>
      <c r="G4" s="19">
        <f>+(($A$4*F4)*H4/1000)</f>
        <v>23.4</v>
      </c>
      <c r="H4" s="22">
        <v>24</v>
      </c>
      <c r="I4" s="1">
        <v>31</v>
      </c>
      <c r="J4" s="1">
        <f t="shared" ref="J4:J33" si="0">+I4*H4</f>
        <v>744</v>
      </c>
      <c r="K4" s="1">
        <f>+$G$4*I4</f>
        <v>725.4</v>
      </c>
      <c r="L4" s="23">
        <f>+$G$4/H4</f>
        <v>0.97499999999999998</v>
      </c>
      <c r="M4" s="22">
        <v>24</v>
      </c>
      <c r="N4" s="1">
        <v>29</v>
      </c>
      <c r="O4" s="1">
        <f t="shared" ref="O4:O33" si="1">+N4*M4</f>
        <v>696</v>
      </c>
      <c r="P4" s="1">
        <f>+$G$4*N4</f>
        <v>678.59999999999991</v>
      </c>
      <c r="Q4" s="23">
        <f>+$G$4/M4</f>
        <v>0.97499999999999998</v>
      </c>
      <c r="R4" s="22">
        <v>24</v>
      </c>
      <c r="S4" s="1">
        <v>31</v>
      </c>
      <c r="T4" s="1">
        <f t="shared" ref="T4:T33" si="2">+S4*R4</f>
        <v>744</v>
      </c>
      <c r="U4" s="1">
        <f>+$G$4*S4</f>
        <v>725.4</v>
      </c>
      <c r="V4" s="23">
        <f>+$G$4/R4</f>
        <v>0.97499999999999998</v>
      </c>
      <c r="W4" s="22">
        <v>24</v>
      </c>
      <c r="X4" s="1">
        <v>30</v>
      </c>
      <c r="Y4" s="1">
        <f t="shared" ref="Y4:Y33" si="3">+X4*W4</f>
        <v>720</v>
      </c>
      <c r="Z4" s="1">
        <f>+$G$4*X4</f>
        <v>702</v>
      </c>
      <c r="AA4" s="23">
        <f>+$G$4/W4</f>
        <v>0.97499999999999998</v>
      </c>
      <c r="AB4" s="22">
        <v>24</v>
      </c>
      <c r="AC4" s="1">
        <v>31</v>
      </c>
      <c r="AD4" s="1">
        <f t="shared" ref="AD4:AD33" si="4">+AC4*AB4</f>
        <v>744</v>
      </c>
      <c r="AE4" s="1">
        <f>+$G$4*AC4</f>
        <v>725.4</v>
      </c>
      <c r="AF4" s="23">
        <f>+$G$4/AB4</f>
        <v>0.97499999999999998</v>
      </c>
      <c r="AG4" s="22">
        <v>24</v>
      </c>
      <c r="AH4" s="1">
        <v>30</v>
      </c>
      <c r="AI4" s="1">
        <f t="shared" ref="AI4:AI33" si="5">+AH4*AG4</f>
        <v>720</v>
      </c>
      <c r="AJ4" s="1">
        <f>+$G$4*AH4</f>
        <v>702</v>
      </c>
      <c r="AK4" s="23">
        <f>+$G$4/AG4</f>
        <v>0.97499999999999998</v>
      </c>
    </row>
    <row r="5" spans="1:37" x14ac:dyDescent="0.25">
      <c r="A5" s="1">
        <v>60</v>
      </c>
      <c r="C5" s="31"/>
      <c r="D5" s="1" t="s">
        <v>182</v>
      </c>
      <c r="E5" s="1" t="s">
        <v>181</v>
      </c>
      <c r="F5" s="1">
        <v>1</v>
      </c>
      <c r="G5" s="19">
        <f>+(($A$5*F5)*H5/1000)</f>
        <v>1.44</v>
      </c>
      <c r="H5" s="22">
        <v>24</v>
      </c>
      <c r="I5" s="1">
        <v>31</v>
      </c>
      <c r="J5" s="1">
        <f t="shared" si="0"/>
        <v>744</v>
      </c>
      <c r="K5" s="1">
        <f>+$G$5*I5</f>
        <v>44.64</v>
      </c>
      <c r="L5" s="23">
        <f>+$G$5/H5</f>
        <v>0.06</v>
      </c>
      <c r="M5" s="22">
        <v>24</v>
      </c>
      <c r="N5" s="1">
        <v>29</v>
      </c>
      <c r="O5" s="1">
        <f t="shared" si="1"/>
        <v>696</v>
      </c>
      <c r="P5" s="1">
        <f>+$G$5*N5</f>
        <v>41.76</v>
      </c>
      <c r="Q5" s="23">
        <f>+$G$5/M5</f>
        <v>0.06</v>
      </c>
      <c r="R5" s="22">
        <v>24</v>
      </c>
      <c r="S5" s="1">
        <v>31</v>
      </c>
      <c r="T5" s="1">
        <f t="shared" si="2"/>
        <v>744</v>
      </c>
      <c r="U5" s="1">
        <f>+$G$5*S5</f>
        <v>44.64</v>
      </c>
      <c r="V5" s="23">
        <f>+$G$5/R5</f>
        <v>0.06</v>
      </c>
      <c r="W5" s="22">
        <v>24</v>
      </c>
      <c r="X5" s="1">
        <v>30</v>
      </c>
      <c r="Y5" s="1">
        <f t="shared" si="3"/>
        <v>720</v>
      </c>
      <c r="Z5" s="1">
        <f>+$G$5*X5</f>
        <v>43.199999999999996</v>
      </c>
      <c r="AA5" s="23">
        <f>+$G$5/W5</f>
        <v>0.06</v>
      </c>
      <c r="AB5" s="22">
        <v>24</v>
      </c>
      <c r="AC5" s="1">
        <v>31</v>
      </c>
      <c r="AD5" s="1">
        <f t="shared" si="4"/>
        <v>744</v>
      </c>
      <c r="AE5" s="1">
        <f>+$G$5*AC5</f>
        <v>44.64</v>
      </c>
      <c r="AF5" s="23">
        <f>+$G$5/AB5</f>
        <v>0.06</v>
      </c>
      <c r="AG5" s="22">
        <v>24</v>
      </c>
      <c r="AH5" s="1">
        <v>30</v>
      </c>
      <c r="AI5" s="1">
        <f t="shared" si="5"/>
        <v>720</v>
      </c>
      <c r="AJ5" s="1">
        <f>+$G$5*AH5</f>
        <v>43.199999999999996</v>
      </c>
      <c r="AK5" s="23">
        <f>+$G$5/AG5</f>
        <v>0.06</v>
      </c>
    </row>
    <row r="6" spans="1:37" x14ac:dyDescent="0.25">
      <c r="A6" s="1">
        <v>15</v>
      </c>
      <c r="C6" s="31"/>
      <c r="D6" s="1" t="s">
        <v>115</v>
      </c>
      <c r="E6" s="1" t="s">
        <v>119</v>
      </c>
      <c r="F6" s="1">
        <v>1</v>
      </c>
      <c r="G6" s="19">
        <f>+(($A$6*F6)*H6/1000)</f>
        <v>0.36</v>
      </c>
      <c r="H6" s="22">
        <v>24</v>
      </c>
      <c r="I6" s="1">
        <v>31</v>
      </c>
      <c r="J6" s="1">
        <f t="shared" si="0"/>
        <v>744</v>
      </c>
      <c r="K6" s="1">
        <f>+$G$6*I6</f>
        <v>11.16</v>
      </c>
      <c r="L6" s="23">
        <f>+$G$6/H6</f>
        <v>1.4999999999999999E-2</v>
      </c>
      <c r="M6" s="22">
        <v>24</v>
      </c>
      <c r="N6" s="1">
        <v>29</v>
      </c>
      <c r="O6" s="1">
        <f t="shared" si="1"/>
        <v>696</v>
      </c>
      <c r="P6" s="1">
        <f>+$G$6*N6</f>
        <v>10.44</v>
      </c>
      <c r="Q6" s="23">
        <f>+$G$6/M6</f>
        <v>1.4999999999999999E-2</v>
      </c>
      <c r="R6" s="22">
        <v>24</v>
      </c>
      <c r="S6" s="1">
        <v>31</v>
      </c>
      <c r="T6" s="1">
        <f t="shared" si="2"/>
        <v>744</v>
      </c>
      <c r="U6" s="1">
        <f>+$G$6*S6</f>
        <v>11.16</v>
      </c>
      <c r="V6" s="23">
        <f>+$G$6/R6</f>
        <v>1.4999999999999999E-2</v>
      </c>
      <c r="W6" s="22">
        <v>24</v>
      </c>
      <c r="X6" s="1">
        <v>30</v>
      </c>
      <c r="Y6" s="1">
        <f t="shared" si="3"/>
        <v>720</v>
      </c>
      <c r="Z6" s="1">
        <f>+$G$6*X6</f>
        <v>10.799999999999999</v>
      </c>
      <c r="AA6" s="23">
        <f>+$G$6/W6</f>
        <v>1.4999999999999999E-2</v>
      </c>
      <c r="AB6" s="22">
        <v>24</v>
      </c>
      <c r="AC6" s="1">
        <v>31</v>
      </c>
      <c r="AD6" s="1">
        <f t="shared" si="4"/>
        <v>744</v>
      </c>
      <c r="AE6" s="1">
        <f>+$G$6*AC6</f>
        <v>11.16</v>
      </c>
      <c r="AF6" s="23">
        <f>+$G$6/AB6</f>
        <v>1.4999999999999999E-2</v>
      </c>
      <c r="AG6" s="22">
        <v>24</v>
      </c>
      <c r="AH6" s="1">
        <v>30</v>
      </c>
      <c r="AI6" s="1">
        <f t="shared" si="5"/>
        <v>720</v>
      </c>
      <c r="AJ6" s="1">
        <f>+$G$6*AH6</f>
        <v>10.799999999999999</v>
      </c>
      <c r="AK6" s="23">
        <f>+$G$6/AG6</f>
        <v>1.4999999999999999E-2</v>
      </c>
    </row>
    <row r="7" spans="1:37" x14ac:dyDescent="0.25">
      <c r="A7" s="1">
        <v>300</v>
      </c>
      <c r="C7" s="31"/>
      <c r="D7" s="5" t="s">
        <v>5</v>
      </c>
      <c r="E7" s="5" t="s">
        <v>113</v>
      </c>
      <c r="F7" s="1">
        <v>2</v>
      </c>
      <c r="G7" s="19">
        <f>+(($A$7*F7)*H7/1000)</f>
        <v>14.4</v>
      </c>
      <c r="H7" s="22">
        <v>24</v>
      </c>
      <c r="I7" s="1">
        <v>31</v>
      </c>
      <c r="J7" s="1">
        <f t="shared" si="0"/>
        <v>744</v>
      </c>
      <c r="K7" s="1">
        <f>+$G$7*I7</f>
        <v>446.40000000000003</v>
      </c>
      <c r="L7" s="23">
        <f>+$G$7/H7</f>
        <v>0.6</v>
      </c>
      <c r="M7" s="22">
        <v>24</v>
      </c>
      <c r="N7" s="1">
        <v>29</v>
      </c>
      <c r="O7" s="1">
        <f t="shared" si="1"/>
        <v>696</v>
      </c>
      <c r="P7" s="1">
        <f>+$G$7*N7</f>
        <v>417.6</v>
      </c>
      <c r="Q7" s="23">
        <f>+$G$7/M7</f>
        <v>0.6</v>
      </c>
      <c r="R7" s="22">
        <v>24</v>
      </c>
      <c r="S7" s="1">
        <v>31</v>
      </c>
      <c r="T7" s="1">
        <f t="shared" si="2"/>
        <v>744</v>
      </c>
      <c r="U7" s="1">
        <f>+$G$7*S7</f>
        <v>446.40000000000003</v>
      </c>
      <c r="V7" s="23">
        <f>+$G$7/R7</f>
        <v>0.6</v>
      </c>
      <c r="W7" s="22">
        <v>24</v>
      </c>
      <c r="X7" s="1">
        <v>30</v>
      </c>
      <c r="Y7" s="1">
        <f t="shared" si="3"/>
        <v>720</v>
      </c>
      <c r="Z7" s="1">
        <f>+$G$7*X7</f>
        <v>432</v>
      </c>
      <c r="AA7" s="23">
        <f>+$G$7/W7</f>
        <v>0.6</v>
      </c>
      <c r="AB7" s="22">
        <v>24</v>
      </c>
      <c r="AC7" s="1">
        <v>31</v>
      </c>
      <c r="AD7" s="1">
        <f t="shared" si="4"/>
        <v>744</v>
      </c>
      <c r="AE7" s="1">
        <f>+$G$7*AC7</f>
        <v>446.40000000000003</v>
      </c>
      <c r="AF7" s="23">
        <f>+$G$7/AB7</f>
        <v>0.6</v>
      </c>
      <c r="AG7" s="22">
        <v>24</v>
      </c>
      <c r="AH7" s="1">
        <v>30</v>
      </c>
      <c r="AI7" s="1">
        <f t="shared" si="5"/>
        <v>720</v>
      </c>
      <c r="AJ7" s="1">
        <f>+$G$7*AH7</f>
        <v>432</v>
      </c>
      <c r="AK7" s="23">
        <f>+$G$7/AG7</f>
        <v>0.6</v>
      </c>
    </row>
    <row r="8" spans="1:37" x14ac:dyDescent="0.25">
      <c r="A8" s="1">
        <v>220</v>
      </c>
      <c r="C8" s="31"/>
      <c r="D8" s="1" t="s">
        <v>7</v>
      </c>
      <c r="E8" s="1" t="s">
        <v>128</v>
      </c>
      <c r="F8" s="1">
        <v>2</v>
      </c>
      <c r="G8" s="19">
        <f>+(($A$8*F8)*H8/1000)</f>
        <v>10.56</v>
      </c>
      <c r="H8" s="22">
        <v>24</v>
      </c>
      <c r="I8" s="1">
        <v>31</v>
      </c>
      <c r="J8" s="1">
        <f t="shared" si="0"/>
        <v>744</v>
      </c>
      <c r="K8" s="1">
        <f>+$G$8*I8</f>
        <v>327.36</v>
      </c>
      <c r="L8" s="23">
        <f>+$G$8/H8</f>
        <v>0.44</v>
      </c>
      <c r="M8" s="22">
        <v>24</v>
      </c>
      <c r="N8" s="1">
        <v>29</v>
      </c>
      <c r="O8" s="1">
        <f t="shared" si="1"/>
        <v>696</v>
      </c>
      <c r="P8" s="1">
        <f>+$G$8*N8</f>
        <v>306.24</v>
      </c>
      <c r="Q8" s="23">
        <f>+$G$8/M8</f>
        <v>0.44</v>
      </c>
      <c r="R8" s="22">
        <v>24</v>
      </c>
      <c r="S8" s="1">
        <v>31</v>
      </c>
      <c r="T8" s="1">
        <f t="shared" si="2"/>
        <v>744</v>
      </c>
      <c r="U8" s="1">
        <f>+$G$8*S8</f>
        <v>327.36</v>
      </c>
      <c r="V8" s="23">
        <f>+$G$8/R8</f>
        <v>0.44</v>
      </c>
      <c r="W8" s="22">
        <v>24</v>
      </c>
      <c r="X8" s="1">
        <v>30</v>
      </c>
      <c r="Y8" s="1">
        <f t="shared" si="3"/>
        <v>720</v>
      </c>
      <c r="Z8" s="1">
        <f>+$G$8*X8</f>
        <v>316.8</v>
      </c>
      <c r="AA8" s="23">
        <f>+$G$8/W8</f>
        <v>0.44</v>
      </c>
      <c r="AB8" s="22">
        <v>24</v>
      </c>
      <c r="AC8" s="1">
        <v>31</v>
      </c>
      <c r="AD8" s="1">
        <f t="shared" si="4"/>
        <v>744</v>
      </c>
      <c r="AE8" s="1">
        <f>+$G$8*AC8</f>
        <v>327.36</v>
      </c>
      <c r="AF8" s="23">
        <f>+$G$8/AB8</f>
        <v>0.44</v>
      </c>
      <c r="AG8" s="22">
        <v>24</v>
      </c>
      <c r="AH8" s="1">
        <v>30</v>
      </c>
      <c r="AI8" s="1">
        <f t="shared" si="5"/>
        <v>720</v>
      </c>
      <c r="AJ8" s="1">
        <f>+$G$8*AH8</f>
        <v>316.8</v>
      </c>
      <c r="AK8" s="23">
        <f>+$G$8/AG8</f>
        <v>0.44</v>
      </c>
    </row>
    <row r="9" spans="1:37" x14ac:dyDescent="0.25">
      <c r="A9" s="1">
        <v>9.9499999999999993</v>
      </c>
      <c r="C9" s="31"/>
      <c r="D9" s="1" t="s">
        <v>8</v>
      </c>
      <c r="E9" s="1" t="s">
        <v>118</v>
      </c>
      <c r="F9" s="1">
        <v>1</v>
      </c>
      <c r="G9" s="19">
        <f>+(($A$9*F9)*H9/1000)</f>
        <v>0.23879999999999998</v>
      </c>
      <c r="H9" s="22">
        <v>24</v>
      </c>
      <c r="I9" s="1">
        <v>31</v>
      </c>
      <c r="J9" s="1">
        <f t="shared" si="0"/>
        <v>744</v>
      </c>
      <c r="K9" s="1">
        <f>+$G$9*I9</f>
        <v>7.4027999999999992</v>
      </c>
      <c r="L9" s="23">
        <f>+$G$9/H9</f>
        <v>9.9499999999999988E-3</v>
      </c>
      <c r="M9" s="22">
        <v>24</v>
      </c>
      <c r="N9" s="1">
        <v>29</v>
      </c>
      <c r="O9" s="1">
        <f t="shared" si="1"/>
        <v>696</v>
      </c>
      <c r="P9" s="1">
        <f>+$G$9*N9</f>
        <v>6.9251999999999994</v>
      </c>
      <c r="Q9" s="23">
        <f>+$G$9/M9</f>
        <v>9.9499999999999988E-3</v>
      </c>
      <c r="R9" s="22">
        <v>24</v>
      </c>
      <c r="S9" s="1">
        <v>31</v>
      </c>
      <c r="T9" s="1">
        <f t="shared" si="2"/>
        <v>744</v>
      </c>
      <c r="U9" s="1">
        <f>+$G$9*S9</f>
        <v>7.4027999999999992</v>
      </c>
      <c r="V9" s="23">
        <f>+$G$9/R9</f>
        <v>9.9499999999999988E-3</v>
      </c>
      <c r="W9" s="22">
        <v>24</v>
      </c>
      <c r="X9" s="1">
        <v>30</v>
      </c>
      <c r="Y9" s="1">
        <f t="shared" si="3"/>
        <v>720</v>
      </c>
      <c r="Z9" s="1">
        <f>+$G$9*X9</f>
        <v>7.1639999999999997</v>
      </c>
      <c r="AA9" s="23">
        <f>+$G$9/W9</f>
        <v>9.9499999999999988E-3</v>
      </c>
      <c r="AB9" s="22">
        <v>24</v>
      </c>
      <c r="AC9" s="1">
        <v>31</v>
      </c>
      <c r="AD9" s="1">
        <f t="shared" si="4"/>
        <v>744</v>
      </c>
      <c r="AE9" s="1">
        <f>+$G$9*AC9</f>
        <v>7.4027999999999992</v>
      </c>
      <c r="AF9" s="23">
        <f>+$G$9/AB9</f>
        <v>9.9499999999999988E-3</v>
      </c>
      <c r="AG9" s="22">
        <v>24</v>
      </c>
      <c r="AH9" s="1">
        <v>30</v>
      </c>
      <c r="AI9" s="1">
        <f t="shared" si="5"/>
        <v>720</v>
      </c>
      <c r="AJ9" s="1">
        <f>+$G$9*AH9</f>
        <v>7.1639999999999997</v>
      </c>
      <c r="AK9" s="23">
        <f>+$G$9/AG9</f>
        <v>9.9499999999999988E-3</v>
      </c>
    </row>
    <row r="10" spans="1:37" x14ac:dyDescent="0.25">
      <c r="A10" s="1">
        <v>18</v>
      </c>
      <c r="C10" s="31"/>
      <c r="D10" s="1" t="s">
        <v>54</v>
      </c>
      <c r="E10" s="1" t="s">
        <v>127</v>
      </c>
      <c r="F10" s="1">
        <v>2</v>
      </c>
      <c r="G10" s="19">
        <f>+(($A$10*F10)*H10/1000)</f>
        <v>0.86399999999999999</v>
      </c>
      <c r="H10" s="22">
        <v>24</v>
      </c>
      <c r="I10" s="1">
        <v>31</v>
      </c>
      <c r="J10" s="1">
        <f t="shared" si="0"/>
        <v>744</v>
      </c>
      <c r="K10" s="1">
        <f>+$G$10*I10</f>
        <v>26.783999999999999</v>
      </c>
      <c r="L10" s="23">
        <f>+$G$10/H10</f>
        <v>3.5999999999999997E-2</v>
      </c>
      <c r="M10" s="22">
        <v>24</v>
      </c>
      <c r="N10" s="1">
        <v>29</v>
      </c>
      <c r="O10" s="1">
        <f t="shared" si="1"/>
        <v>696</v>
      </c>
      <c r="P10" s="1">
        <f>+$G$10*N10</f>
        <v>25.056000000000001</v>
      </c>
      <c r="Q10" s="23">
        <f>+$G$10/M10</f>
        <v>3.5999999999999997E-2</v>
      </c>
      <c r="R10" s="22">
        <v>24</v>
      </c>
      <c r="S10" s="1">
        <v>31</v>
      </c>
      <c r="T10" s="1">
        <f t="shared" si="2"/>
        <v>744</v>
      </c>
      <c r="U10" s="1">
        <f>+$G$10*S10</f>
        <v>26.783999999999999</v>
      </c>
      <c r="V10" s="23">
        <f>+$G$10/R10</f>
        <v>3.5999999999999997E-2</v>
      </c>
      <c r="W10" s="22">
        <v>24</v>
      </c>
      <c r="X10" s="1">
        <v>30</v>
      </c>
      <c r="Y10" s="1">
        <f t="shared" si="3"/>
        <v>720</v>
      </c>
      <c r="Z10" s="1">
        <f>+$G$10*X10</f>
        <v>25.919999999999998</v>
      </c>
      <c r="AA10" s="23">
        <f>+$G$10/W10</f>
        <v>3.5999999999999997E-2</v>
      </c>
      <c r="AB10" s="22">
        <v>24</v>
      </c>
      <c r="AC10" s="1">
        <v>31</v>
      </c>
      <c r="AD10" s="1">
        <f t="shared" si="4"/>
        <v>744</v>
      </c>
      <c r="AE10" s="1">
        <f>+$G$10*AC10</f>
        <v>26.783999999999999</v>
      </c>
      <c r="AF10" s="23">
        <f>+$G$10/AB10</f>
        <v>3.5999999999999997E-2</v>
      </c>
      <c r="AG10" s="22">
        <v>24</v>
      </c>
      <c r="AH10" s="1">
        <v>30</v>
      </c>
      <c r="AI10" s="1">
        <f t="shared" si="5"/>
        <v>720</v>
      </c>
      <c r="AJ10" s="1">
        <f>+$G$10*AH10</f>
        <v>25.919999999999998</v>
      </c>
      <c r="AK10" s="23">
        <f>+$G$10/AG10</f>
        <v>3.5999999999999997E-2</v>
      </c>
    </row>
    <row r="11" spans="1:37" x14ac:dyDescent="0.25">
      <c r="A11" s="1">
        <v>93</v>
      </c>
      <c r="C11" s="31"/>
      <c r="D11" s="1" t="s">
        <v>9</v>
      </c>
      <c r="E11" s="1" t="s">
        <v>13</v>
      </c>
      <c r="F11" s="1">
        <v>1</v>
      </c>
      <c r="G11" s="19">
        <f>+(($A$11*F11)*H11/1000)</f>
        <v>2.2320000000000002</v>
      </c>
      <c r="H11" s="22">
        <v>24</v>
      </c>
      <c r="I11" s="1">
        <v>31</v>
      </c>
      <c r="J11" s="1">
        <f t="shared" si="0"/>
        <v>744</v>
      </c>
      <c r="K11" s="1">
        <f>+$G$11*I11</f>
        <v>69.192000000000007</v>
      </c>
      <c r="L11" s="23">
        <f>+$G$11/H11</f>
        <v>9.3000000000000013E-2</v>
      </c>
      <c r="M11" s="22">
        <v>24</v>
      </c>
      <c r="N11" s="1">
        <v>29</v>
      </c>
      <c r="O11" s="1">
        <f t="shared" si="1"/>
        <v>696</v>
      </c>
      <c r="P11" s="1">
        <f>+$G$11*N11</f>
        <v>64.728000000000009</v>
      </c>
      <c r="Q11" s="23">
        <f>+$G$11/M11</f>
        <v>9.3000000000000013E-2</v>
      </c>
      <c r="R11" s="22">
        <v>24</v>
      </c>
      <c r="S11" s="1">
        <v>31</v>
      </c>
      <c r="T11" s="1">
        <f t="shared" si="2"/>
        <v>744</v>
      </c>
      <c r="U11" s="1">
        <f>+$G$11*S11</f>
        <v>69.192000000000007</v>
      </c>
      <c r="V11" s="23">
        <f>+$G$11/R11</f>
        <v>9.3000000000000013E-2</v>
      </c>
      <c r="W11" s="22">
        <v>24</v>
      </c>
      <c r="X11" s="1">
        <v>30</v>
      </c>
      <c r="Y11" s="1">
        <f t="shared" si="3"/>
        <v>720</v>
      </c>
      <c r="Z11" s="1">
        <f>+$G$11*X11</f>
        <v>66.960000000000008</v>
      </c>
      <c r="AA11" s="23">
        <f>+$G$11/W11</f>
        <v>9.3000000000000013E-2</v>
      </c>
      <c r="AB11" s="22">
        <v>24</v>
      </c>
      <c r="AC11" s="1">
        <v>31</v>
      </c>
      <c r="AD11" s="1">
        <f t="shared" si="4"/>
        <v>744</v>
      </c>
      <c r="AE11" s="1">
        <f>+$G$11*AC11</f>
        <v>69.192000000000007</v>
      </c>
      <c r="AF11" s="23">
        <f>+$G$11/AB11</f>
        <v>9.3000000000000013E-2</v>
      </c>
      <c r="AG11" s="22">
        <v>24</v>
      </c>
      <c r="AH11" s="1">
        <v>30</v>
      </c>
      <c r="AI11" s="1">
        <f t="shared" si="5"/>
        <v>720</v>
      </c>
      <c r="AJ11" s="1">
        <f>+$G$11*AH11</f>
        <v>66.960000000000008</v>
      </c>
      <c r="AK11" s="23">
        <f>+$G$11/AG11</f>
        <v>9.3000000000000013E-2</v>
      </c>
    </row>
    <row r="12" spans="1:37" x14ac:dyDescent="0.25">
      <c r="A12" s="1">
        <v>250</v>
      </c>
      <c r="C12" s="31"/>
      <c r="D12" s="1" t="s">
        <v>57</v>
      </c>
      <c r="E12" s="1" t="s">
        <v>58</v>
      </c>
      <c r="F12" s="1">
        <v>1</v>
      </c>
      <c r="G12" s="19">
        <f>+(($A$12*F12)*H12/1000)</f>
        <v>6</v>
      </c>
      <c r="H12" s="22">
        <v>24</v>
      </c>
      <c r="I12" s="1">
        <v>31</v>
      </c>
      <c r="J12" s="1">
        <f t="shared" si="0"/>
        <v>744</v>
      </c>
      <c r="K12" s="1">
        <f>+$G$12*I12</f>
        <v>186</v>
      </c>
      <c r="L12" s="23">
        <f>+$G$12/H12</f>
        <v>0.25</v>
      </c>
      <c r="M12" s="22">
        <v>24</v>
      </c>
      <c r="N12" s="1">
        <v>29</v>
      </c>
      <c r="O12" s="1">
        <f t="shared" si="1"/>
        <v>696</v>
      </c>
      <c r="P12" s="1">
        <f>+$G$12*N12</f>
        <v>174</v>
      </c>
      <c r="Q12" s="23">
        <f>+$G$12/M12</f>
        <v>0.25</v>
      </c>
      <c r="R12" s="22">
        <v>24</v>
      </c>
      <c r="S12" s="1">
        <v>31</v>
      </c>
      <c r="T12" s="1">
        <f t="shared" si="2"/>
        <v>744</v>
      </c>
      <c r="U12" s="1">
        <f>+$G$12*S12</f>
        <v>186</v>
      </c>
      <c r="V12" s="23">
        <f>+$G$12/R12</f>
        <v>0.25</v>
      </c>
      <c r="W12" s="22">
        <v>24</v>
      </c>
      <c r="X12" s="1">
        <v>30</v>
      </c>
      <c r="Y12" s="1">
        <f t="shared" si="3"/>
        <v>720</v>
      </c>
      <c r="Z12" s="1">
        <f>+$G$12*X12</f>
        <v>180</v>
      </c>
      <c r="AA12" s="23">
        <f>+$G$12/W12</f>
        <v>0.25</v>
      </c>
      <c r="AB12" s="22">
        <v>24</v>
      </c>
      <c r="AC12" s="1">
        <v>31</v>
      </c>
      <c r="AD12" s="1">
        <f t="shared" si="4"/>
        <v>744</v>
      </c>
      <c r="AE12" s="1">
        <f>+$G$12*AC12</f>
        <v>186</v>
      </c>
      <c r="AF12" s="23">
        <f>+$G$12/AB12</f>
        <v>0.25</v>
      </c>
      <c r="AG12" s="22">
        <v>24</v>
      </c>
      <c r="AH12" s="1">
        <v>30</v>
      </c>
      <c r="AI12" s="1">
        <f t="shared" si="5"/>
        <v>720</v>
      </c>
      <c r="AJ12" s="1">
        <f>+$G$12*AH12</f>
        <v>180</v>
      </c>
      <c r="AK12" s="23">
        <f>+$G$12/AG12</f>
        <v>0.25</v>
      </c>
    </row>
    <row r="13" spans="1:37" x14ac:dyDescent="0.25">
      <c r="A13" s="1">
        <v>180</v>
      </c>
      <c r="C13" s="31"/>
      <c r="D13" s="1" t="s">
        <v>10</v>
      </c>
      <c r="E13" s="1" t="s">
        <v>14</v>
      </c>
      <c r="F13" s="1">
        <v>1</v>
      </c>
      <c r="G13" s="19">
        <f>+(($A$13*F13)*H13/1000)</f>
        <v>4.32</v>
      </c>
      <c r="H13" s="22">
        <v>24</v>
      </c>
      <c r="I13" s="1">
        <v>31</v>
      </c>
      <c r="J13" s="1">
        <f t="shared" si="0"/>
        <v>744</v>
      </c>
      <c r="K13" s="1">
        <f>+$G$13*I13</f>
        <v>133.92000000000002</v>
      </c>
      <c r="L13" s="23">
        <f>+$G$13/H13</f>
        <v>0.18000000000000002</v>
      </c>
      <c r="M13" s="22">
        <v>24</v>
      </c>
      <c r="N13" s="1">
        <v>29</v>
      </c>
      <c r="O13" s="1">
        <f t="shared" si="1"/>
        <v>696</v>
      </c>
      <c r="P13" s="1">
        <f>+$G$13*N13</f>
        <v>125.28</v>
      </c>
      <c r="Q13" s="23">
        <f>+$G$13/M13</f>
        <v>0.18000000000000002</v>
      </c>
      <c r="R13" s="22">
        <v>24</v>
      </c>
      <c r="S13" s="1">
        <v>31</v>
      </c>
      <c r="T13" s="1">
        <f t="shared" si="2"/>
        <v>744</v>
      </c>
      <c r="U13" s="1">
        <f>+$G$13*S13</f>
        <v>133.92000000000002</v>
      </c>
      <c r="V13" s="23">
        <f>+$G$13/R13</f>
        <v>0.18000000000000002</v>
      </c>
      <c r="W13" s="22">
        <v>24</v>
      </c>
      <c r="X13" s="1">
        <v>30</v>
      </c>
      <c r="Y13" s="1">
        <f t="shared" si="3"/>
        <v>720</v>
      </c>
      <c r="Z13" s="1">
        <f>+$G$13*X13</f>
        <v>129.60000000000002</v>
      </c>
      <c r="AA13" s="23">
        <f>+$G$13/W13</f>
        <v>0.18000000000000002</v>
      </c>
      <c r="AB13" s="22">
        <v>24</v>
      </c>
      <c r="AC13" s="1">
        <v>31</v>
      </c>
      <c r="AD13" s="1">
        <f t="shared" si="4"/>
        <v>744</v>
      </c>
      <c r="AE13" s="1">
        <f>+$G$13*AC13</f>
        <v>133.92000000000002</v>
      </c>
      <c r="AF13" s="23">
        <f>+$G$13/AB13</f>
        <v>0.18000000000000002</v>
      </c>
      <c r="AG13" s="22">
        <v>24</v>
      </c>
      <c r="AH13" s="1">
        <v>30</v>
      </c>
      <c r="AI13" s="1">
        <f t="shared" si="5"/>
        <v>720</v>
      </c>
      <c r="AJ13" s="1">
        <f>+$G$13*AH13</f>
        <v>129.60000000000002</v>
      </c>
      <c r="AK13" s="23">
        <f>+$G$13/AG13</f>
        <v>0.18000000000000002</v>
      </c>
    </row>
    <row r="14" spans="1:37" x14ac:dyDescent="0.25">
      <c r="A14" s="1">
        <v>55</v>
      </c>
      <c r="C14" s="31"/>
      <c r="D14" s="1" t="s">
        <v>11</v>
      </c>
      <c r="E14" s="1" t="s">
        <v>15</v>
      </c>
      <c r="F14" s="1">
        <v>2</v>
      </c>
      <c r="G14" s="19">
        <f>+(($A$14*F14)*H14/1000)</f>
        <v>2.64</v>
      </c>
      <c r="H14" s="22">
        <v>24</v>
      </c>
      <c r="I14" s="1">
        <v>31</v>
      </c>
      <c r="J14" s="1">
        <f t="shared" si="0"/>
        <v>744</v>
      </c>
      <c r="K14" s="1">
        <f>+$G$14*I14</f>
        <v>81.84</v>
      </c>
      <c r="L14" s="23">
        <f>+$G$14/H14</f>
        <v>0.11</v>
      </c>
      <c r="M14" s="22">
        <v>24</v>
      </c>
      <c r="N14" s="1">
        <v>29</v>
      </c>
      <c r="O14" s="1">
        <f t="shared" si="1"/>
        <v>696</v>
      </c>
      <c r="P14" s="1">
        <f>+$G$14*N14</f>
        <v>76.56</v>
      </c>
      <c r="Q14" s="23">
        <f>+$G$14/M14</f>
        <v>0.11</v>
      </c>
      <c r="R14" s="22">
        <v>24</v>
      </c>
      <c r="S14" s="1">
        <v>31</v>
      </c>
      <c r="T14" s="1">
        <f t="shared" si="2"/>
        <v>744</v>
      </c>
      <c r="U14" s="1">
        <f>+$G$14*S14</f>
        <v>81.84</v>
      </c>
      <c r="V14" s="23">
        <f>+$G$14/R14</f>
        <v>0.11</v>
      </c>
      <c r="W14" s="22">
        <v>24</v>
      </c>
      <c r="X14" s="1">
        <v>30</v>
      </c>
      <c r="Y14" s="1">
        <f t="shared" si="3"/>
        <v>720</v>
      </c>
      <c r="Z14" s="1">
        <f>+$G$14*X14</f>
        <v>79.2</v>
      </c>
      <c r="AA14" s="23">
        <f>+$G$14/W14</f>
        <v>0.11</v>
      </c>
      <c r="AB14" s="22">
        <v>24</v>
      </c>
      <c r="AC14" s="1">
        <v>31</v>
      </c>
      <c r="AD14" s="1">
        <f t="shared" si="4"/>
        <v>744</v>
      </c>
      <c r="AE14" s="1">
        <f>+$G$14*AC14</f>
        <v>81.84</v>
      </c>
      <c r="AF14" s="23">
        <f>+$G$14/AB14</f>
        <v>0.11</v>
      </c>
      <c r="AG14" s="22">
        <v>24</v>
      </c>
      <c r="AH14" s="1">
        <v>30</v>
      </c>
      <c r="AI14" s="1">
        <f t="shared" si="5"/>
        <v>720</v>
      </c>
      <c r="AJ14" s="1">
        <f>+$G$14*AH14</f>
        <v>79.2</v>
      </c>
      <c r="AK14" s="23">
        <f>+$G$14/AG14</f>
        <v>0.11</v>
      </c>
    </row>
    <row r="15" spans="1:37" x14ac:dyDescent="0.25">
      <c r="A15" s="1">
        <v>150</v>
      </c>
      <c r="C15" s="31"/>
      <c r="D15" s="1" t="s">
        <v>12</v>
      </c>
      <c r="E15" s="1" t="s">
        <v>16</v>
      </c>
      <c r="F15" s="1">
        <v>4</v>
      </c>
      <c r="G15" s="19">
        <f>+(($A$15*F15)*H15/1000)</f>
        <v>14.4</v>
      </c>
      <c r="H15" s="22">
        <v>24</v>
      </c>
      <c r="I15" s="1">
        <v>31</v>
      </c>
      <c r="J15" s="1">
        <f t="shared" si="0"/>
        <v>744</v>
      </c>
      <c r="K15" s="1">
        <f>+$G$15*I15</f>
        <v>446.40000000000003</v>
      </c>
      <c r="L15" s="23">
        <f>+$G$15/H15</f>
        <v>0.6</v>
      </c>
      <c r="M15" s="22">
        <v>24</v>
      </c>
      <c r="N15" s="1">
        <v>29</v>
      </c>
      <c r="O15" s="1">
        <f t="shared" si="1"/>
        <v>696</v>
      </c>
      <c r="P15" s="1">
        <f>+$G$15*N15</f>
        <v>417.6</v>
      </c>
      <c r="Q15" s="23">
        <f>+$G$15/M15</f>
        <v>0.6</v>
      </c>
      <c r="R15" s="22">
        <v>24</v>
      </c>
      <c r="S15" s="1">
        <v>31</v>
      </c>
      <c r="T15" s="1">
        <f t="shared" si="2"/>
        <v>744</v>
      </c>
      <c r="U15" s="1">
        <f>+$G$15*S15</f>
        <v>446.40000000000003</v>
      </c>
      <c r="V15" s="23">
        <f>+$G$15/R15</f>
        <v>0.6</v>
      </c>
      <c r="W15" s="22">
        <v>24</v>
      </c>
      <c r="X15" s="1">
        <v>30</v>
      </c>
      <c r="Y15" s="1">
        <f t="shared" si="3"/>
        <v>720</v>
      </c>
      <c r="Z15" s="1">
        <f>+$G$15*X15</f>
        <v>432</v>
      </c>
      <c r="AA15" s="23">
        <f>+$G$15/W15</f>
        <v>0.6</v>
      </c>
      <c r="AB15" s="22">
        <v>24</v>
      </c>
      <c r="AC15" s="1">
        <v>31</v>
      </c>
      <c r="AD15" s="1">
        <f t="shared" si="4"/>
        <v>744</v>
      </c>
      <c r="AE15" s="1">
        <f>+$G$15*AC15</f>
        <v>446.40000000000003</v>
      </c>
      <c r="AF15" s="23">
        <f>+$G$15/AB15</f>
        <v>0.6</v>
      </c>
      <c r="AG15" s="22">
        <v>24</v>
      </c>
      <c r="AH15" s="1">
        <v>30</v>
      </c>
      <c r="AI15" s="1">
        <f t="shared" si="5"/>
        <v>720</v>
      </c>
      <c r="AJ15" s="1">
        <f>+$G$15*AH15</f>
        <v>432</v>
      </c>
      <c r="AK15" s="23">
        <f>+$G$15/AG15</f>
        <v>0.6</v>
      </c>
    </row>
    <row r="16" spans="1:37" x14ac:dyDescent="0.25">
      <c r="A16" s="1">
        <v>26.7</v>
      </c>
      <c r="C16" s="31"/>
      <c r="D16" s="1" t="s">
        <v>17</v>
      </c>
      <c r="E16" s="1" t="s">
        <v>116</v>
      </c>
      <c r="F16" s="1">
        <v>1</v>
      </c>
      <c r="G16" s="19">
        <f>+(($A$16*F16)*H16/1000)</f>
        <v>0.64079999999999993</v>
      </c>
      <c r="H16" s="22">
        <v>24</v>
      </c>
      <c r="I16" s="1">
        <v>31</v>
      </c>
      <c r="J16" s="1">
        <f t="shared" si="0"/>
        <v>744</v>
      </c>
      <c r="K16" s="1">
        <f>+$G$16*I16</f>
        <v>19.864799999999999</v>
      </c>
      <c r="L16" s="23">
        <f>+$G$16/H16</f>
        <v>2.6699999999999998E-2</v>
      </c>
      <c r="M16" s="22">
        <v>24</v>
      </c>
      <c r="N16" s="1">
        <v>29</v>
      </c>
      <c r="O16" s="1">
        <f t="shared" si="1"/>
        <v>696</v>
      </c>
      <c r="P16" s="1">
        <f>+$G$16*N16</f>
        <v>18.583199999999998</v>
      </c>
      <c r="Q16" s="23">
        <f>+$G$16/M16</f>
        <v>2.6699999999999998E-2</v>
      </c>
      <c r="R16" s="22">
        <v>24</v>
      </c>
      <c r="S16" s="1">
        <v>31</v>
      </c>
      <c r="T16" s="1">
        <f t="shared" si="2"/>
        <v>744</v>
      </c>
      <c r="U16" s="1">
        <f>+$G$16*S16</f>
        <v>19.864799999999999</v>
      </c>
      <c r="V16" s="23">
        <f>+$G$16/R16</f>
        <v>2.6699999999999998E-2</v>
      </c>
      <c r="W16" s="22">
        <v>24</v>
      </c>
      <c r="X16" s="1">
        <v>30</v>
      </c>
      <c r="Y16" s="1">
        <f t="shared" si="3"/>
        <v>720</v>
      </c>
      <c r="Z16" s="1">
        <f>+$G$16*X16</f>
        <v>19.223999999999997</v>
      </c>
      <c r="AA16" s="23">
        <f>+$G$16/W16</f>
        <v>2.6699999999999998E-2</v>
      </c>
      <c r="AB16" s="22">
        <v>24</v>
      </c>
      <c r="AC16" s="1">
        <v>31</v>
      </c>
      <c r="AD16" s="1">
        <f t="shared" si="4"/>
        <v>744</v>
      </c>
      <c r="AE16" s="1">
        <f>+$G$16*AC16</f>
        <v>19.864799999999999</v>
      </c>
      <c r="AF16" s="23">
        <f>+$G$16/AB16</f>
        <v>2.6699999999999998E-2</v>
      </c>
      <c r="AG16" s="22">
        <v>24</v>
      </c>
      <c r="AH16" s="1">
        <v>30</v>
      </c>
      <c r="AI16" s="1">
        <f t="shared" si="5"/>
        <v>720</v>
      </c>
      <c r="AJ16" s="1">
        <f>+$G$16*AH16</f>
        <v>19.223999999999997</v>
      </c>
      <c r="AK16" s="23">
        <f>+$G$16/AG16</f>
        <v>2.6699999999999998E-2</v>
      </c>
    </row>
    <row r="17" spans="1:37" x14ac:dyDescent="0.25">
      <c r="A17" s="1">
        <v>48</v>
      </c>
      <c r="C17" s="31"/>
      <c r="D17" s="1" t="s">
        <v>18</v>
      </c>
      <c r="E17" s="1" t="s">
        <v>126</v>
      </c>
      <c r="F17" s="1">
        <v>3</v>
      </c>
      <c r="G17" s="19">
        <f>+(($A$17*F17)*H17/1000)</f>
        <v>3.456</v>
      </c>
      <c r="H17" s="22">
        <v>24</v>
      </c>
      <c r="I17" s="1">
        <v>31</v>
      </c>
      <c r="J17" s="1">
        <f t="shared" si="0"/>
        <v>744</v>
      </c>
      <c r="K17" s="1">
        <f>+$G$17*I17</f>
        <v>107.136</v>
      </c>
      <c r="L17" s="23">
        <f>+$G$17/H17</f>
        <v>0.14399999999999999</v>
      </c>
      <c r="M17" s="22">
        <v>24</v>
      </c>
      <c r="N17" s="1">
        <v>29</v>
      </c>
      <c r="O17" s="1">
        <f t="shared" si="1"/>
        <v>696</v>
      </c>
      <c r="P17" s="1">
        <f>+$G$17*N17</f>
        <v>100.224</v>
      </c>
      <c r="Q17" s="23">
        <f>+$G$17/M17</f>
        <v>0.14399999999999999</v>
      </c>
      <c r="R17" s="22">
        <v>24</v>
      </c>
      <c r="S17" s="1">
        <v>31</v>
      </c>
      <c r="T17" s="1">
        <f t="shared" si="2"/>
        <v>744</v>
      </c>
      <c r="U17" s="1">
        <f>+$G$17*S17</f>
        <v>107.136</v>
      </c>
      <c r="V17" s="23">
        <f>+$G$17/R17</f>
        <v>0.14399999999999999</v>
      </c>
      <c r="W17" s="22">
        <v>24</v>
      </c>
      <c r="X17" s="1">
        <v>30</v>
      </c>
      <c r="Y17" s="1">
        <f t="shared" si="3"/>
        <v>720</v>
      </c>
      <c r="Z17" s="1">
        <f>+$G$17*X17</f>
        <v>103.67999999999999</v>
      </c>
      <c r="AA17" s="23">
        <f>+$G$17/W17</f>
        <v>0.14399999999999999</v>
      </c>
      <c r="AB17" s="22">
        <v>24</v>
      </c>
      <c r="AC17" s="1">
        <v>31</v>
      </c>
      <c r="AD17" s="1">
        <f t="shared" si="4"/>
        <v>744</v>
      </c>
      <c r="AE17" s="1">
        <f>+$G$17*AC17</f>
        <v>107.136</v>
      </c>
      <c r="AF17" s="23">
        <f>+$G$17/AB17</f>
        <v>0.14399999999999999</v>
      </c>
      <c r="AG17" s="22">
        <v>24</v>
      </c>
      <c r="AH17" s="1">
        <v>30</v>
      </c>
      <c r="AI17" s="1">
        <f t="shared" si="5"/>
        <v>720</v>
      </c>
      <c r="AJ17" s="1">
        <f>+$G$17*AH17</f>
        <v>103.67999999999999</v>
      </c>
      <c r="AK17" s="23">
        <f>+$G$17/AG17</f>
        <v>0.14399999999999999</v>
      </c>
    </row>
    <row r="18" spans="1:37" x14ac:dyDescent="0.25">
      <c r="A18" s="1">
        <v>100</v>
      </c>
      <c r="C18" s="31"/>
      <c r="D18" s="1" t="s">
        <v>19</v>
      </c>
      <c r="E18" s="1" t="s">
        <v>27</v>
      </c>
      <c r="F18" s="1">
        <v>1</v>
      </c>
      <c r="G18" s="19">
        <f>+(($A$18*F18)*H18/1000)</f>
        <v>2.4</v>
      </c>
      <c r="H18" s="22">
        <v>24</v>
      </c>
      <c r="I18" s="1">
        <v>31</v>
      </c>
      <c r="J18" s="1">
        <f t="shared" si="0"/>
        <v>744</v>
      </c>
      <c r="K18" s="1">
        <f>+$G$18*I18</f>
        <v>74.399999999999991</v>
      </c>
      <c r="L18" s="23">
        <f>+$G$18/H18</f>
        <v>9.9999999999999992E-2</v>
      </c>
      <c r="M18" s="22">
        <v>24</v>
      </c>
      <c r="N18" s="1">
        <v>29</v>
      </c>
      <c r="O18" s="1">
        <f t="shared" si="1"/>
        <v>696</v>
      </c>
      <c r="P18" s="1">
        <f>+$G$18*N18</f>
        <v>69.599999999999994</v>
      </c>
      <c r="Q18" s="23">
        <f>+$G$18/M18</f>
        <v>9.9999999999999992E-2</v>
      </c>
      <c r="R18" s="22">
        <v>24</v>
      </c>
      <c r="S18" s="1">
        <v>31</v>
      </c>
      <c r="T18" s="1">
        <f t="shared" si="2"/>
        <v>744</v>
      </c>
      <c r="U18" s="1">
        <f>+$G$18*S18</f>
        <v>74.399999999999991</v>
      </c>
      <c r="V18" s="23">
        <f>+$G$18/R18</f>
        <v>9.9999999999999992E-2</v>
      </c>
      <c r="W18" s="22">
        <v>24</v>
      </c>
      <c r="X18" s="1">
        <v>30</v>
      </c>
      <c r="Y18" s="1">
        <f t="shared" si="3"/>
        <v>720</v>
      </c>
      <c r="Z18" s="1">
        <f>+$G$18*X18</f>
        <v>72</v>
      </c>
      <c r="AA18" s="23">
        <f>+$G$18/W18</f>
        <v>9.9999999999999992E-2</v>
      </c>
      <c r="AB18" s="22">
        <v>24</v>
      </c>
      <c r="AC18" s="1">
        <v>31</v>
      </c>
      <c r="AD18" s="1">
        <f t="shared" si="4"/>
        <v>744</v>
      </c>
      <c r="AE18" s="1">
        <f>+$G$18*AC18</f>
        <v>74.399999999999991</v>
      </c>
      <c r="AF18" s="23">
        <f>+$G$18/AB18</f>
        <v>9.9999999999999992E-2</v>
      </c>
      <c r="AG18" s="22">
        <v>24</v>
      </c>
      <c r="AH18" s="1">
        <v>30</v>
      </c>
      <c r="AI18" s="1">
        <f t="shared" si="5"/>
        <v>720</v>
      </c>
      <c r="AJ18" s="1">
        <f>+$G$18*AH18</f>
        <v>72</v>
      </c>
      <c r="AK18" s="23">
        <f>+$G$18/AG18</f>
        <v>9.9999999999999992E-2</v>
      </c>
    </row>
    <row r="19" spans="1:37" x14ac:dyDescent="0.25">
      <c r="A19" s="1">
        <v>90</v>
      </c>
      <c r="C19" s="31"/>
      <c r="D19" s="1" t="s">
        <v>55</v>
      </c>
      <c r="E19" s="1" t="s">
        <v>28</v>
      </c>
      <c r="F19" s="1">
        <v>3</v>
      </c>
      <c r="G19" s="19">
        <f>+(($A$19*F19)*H19/1000)</f>
        <v>6.48</v>
      </c>
      <c r="H19" s="22">
        <v>24</v>
      </c>
      <c r="I19" s="1">
        <v>31</v>
      </c>
      <c r="J19" s="1">
        <f t="shared" si="0"/>
        <v>744</v>
      </c>
      <c r="K19" s="1">
        <f>+$G$19*I19</f>
        <v>200.88000000000002</v>
      </c>
      <c r="L19" s="23">
        <f>+$G$19/H19</f>
        <v>0.27</v>
      </c>
      <c r="M19" s="22">
        <v>24</v>
      </c>
      <c r="N19" s="1">
        <v>29</v>
      </c>
      <c r="O19" s="1">
        <f t="shared" si="1"/>
        <v>696</v>
      </c>
      <c r="P19" s="1">
        <f>+$G$19*N19</f>
        <v>187.92000000000002</v>
      </c>
      <c r="Q19" s="23">
        <f>+$G$19/M19</f>
        <v>0.27</v>
      </c>
      <c r="R19" s="22">
        <v>24</v>
      </c>
      <c r="S19" s="1">
        <v>31</v>
      </c>
      <c r="T19" s="1">
        <f t="shared" si="2"/>
        <v>744</v>
      </c>
      <c r="U19" s="1">
        <f>+$G$19*S19</f>
        <v>200.88000000000002</v>
      </c>
      <c r="V19" s="23">
        <f>+$G$19/R19</f>
        <v>0.27</v>
      </c>
      <c r="W19" s="22">
        <v>24</v>
      </c>
      <c r="X19" s="1">
        <v>30</v>
      </c>
      <c r="Y19" s="1">
        <f t="shared" si="3"/>
        <v>720</v>
      </c>
      <c r="Z19" s="1">
        <f>+$G$19*X19</f>
        <v>194.4</v>
      </c>
      <c r="AA19" s="23">
        <f>+$G$19/W19</f>
        <v>0.27</v>
      </c>
      <c r="AB19" s="22">
        <v>24</v>
      </c>
      <c r="AC19" s="1">
        <v>31</v>
      </c>
      <c r="AD19" s="1">
        <f t="shared" si="4"/>
        <v>744</v>
      </c>
      <c r="AE19" s="1">
        <f>+$G$19*AC19</f>
        <v>200.88000000000002</v>
      </c>
      <c r="AF19" s="23">
        <f>+$G$19/AB19</f>
        <v>0.27</v>
      </c>
      <c r="AG19" s="22">
        <v>24</v>
      </c>
      <c r="AH19" s="1">
        <v>30</v>
      </c>
      <c r="AI19" s="1">
        <f t="shared" si="5"/>
        <v>720</v>
      </c>
      <c r="AJ19" s="1">
        <f>+$G$19*AH19</f>
        <v>194.4</v>
      </c>
      <c r="AK19" s="23">
        <f>+$G$19/AG19</f>
        <v>0.27</v>
      </c>
    </row>
    <row r="20" spans="1:37" x14ac:dyDescent="0.25">
      <c r="A20" s="1">
        <v>1100</v>
      </c>
      <c r="C20" s="31"/>
      <c r="D20" s="1" t="s">
        <v>20</v>
      </c>
      <c r="E20" s="1" t="s">
        <v>29</v>
      </c>
      <c r="F20" s="1">
        <v>1</v>
      </c>
      <c r="G20" s="19">
        <f>+(($A$20*F20)*H20/1000)</f>
        <v>26.4</v>
      </c>
      <c r="H20" s="22">
        <v>24</v>
      </c>
      <c r="I20" s="1">
        <v>31</v>
      </c>
      <c r="J20" s="1">
        <f t="shared" si="0"/>
        <v>744</v>
      </c>
      <c r="K20" s="1">
        <f>+$G$20*I20</f>
        <v>818.4</v>
      </c>
      <c r="L20" s="23">
        <f>+$G$20/H20</f>
        <v>1.0999999999999999</v>
      </c>
      <c r="M20" s="22">
        <v>24</v>
      </c>
      <c r="N20" s="1">
        <v>29</v>
      </c>
      <c r="O20" s="1">
        <f t="shared" si="1"/>
        <v>696</v>
      </c>
      <c r="P20" s="1">
        <f>+$G$20*N20</f>
        <v>765.59999999999991</v>
      </c>
      <c r="Q20" s="23">
        <f>+$G$20/M20</f>
        <v>1.0999999999999999</v>
      </c>
      <c r="R20" s="22">
        <v>24</v>
      </c>
      <c r="S20" s="1">
        <v>31</v>
      </c>
      <c r="T20" s="1">
        <f t="shared" si="2"/>
        <v>744</v>
      </c>
      <c r="U20" s="1">
        <f>+$G$20*S20</f>
        <v>818.4</v>
      </c>
      <c r="V20" s="23">
        <f>+$G$20/R20</f>
        <v>1.0999999999999999</v>
      </c>
      <c r="W20" s="22">
        <v>24</v>
      </c>
      <c r="X20" s="1">
        <v>30</v>
      </c>
      <c r="Y20" s="1">
        <f t="shared" si="3"/>
        <v>720</v>
      </c>
      <c r="Z20" s="1">
        <f>+$G$20*X20</f>
        <v>792</v>
      </c>
      <c r="AA20" s="23">
        <f>+$G$20/W20</f>
        <v>1.0999999999999999</v>
      </c>
      <c r="AB20" s="22">
        <v>24</v>
      </c>
      <c r="AC20" s="1">
        <v>31</v>
      </c>
      <c r="AD20" s="1">
        <f t="shared" si="4"/>
        <v>744</v>
      </c>
      <c r="AE20" s="1">
        <f>+$G$20*AC20</f>
        <v>818.4</v>
      </c>
      <c r="AF20" s="23">
        <f>+$G$20/AB20</f>
        <v>1.0999999999999999</v>
      </c>
      <c r="AG20" s="22">
        <v>24</v>
      </c>
      <c r="AH20" s="1">
        <v>30</v>
      </c>
      <c r="AI20" s="1">
        <f t="shared" si="5"/>
        <v>720</v>
      </c>
      <c r="AJ20" s="1">
        <f>+$G$20*AH20</f>
        <v>792</v>
      </c>
      <c r="AK20" s="23">
        <f>+$G$20/AG20</f>
        <v>1.0999999999999999</v>
      </c>
    </row>
    <row r="21" spans="1:37" x14ac:dyDescent="0.25">
      <c r="A21" s="1">
        <v>120</v>
      </c>
      <c r="C21" s="31"/>
      <c r="D21" s="1" t="s">
        <v>21</v>
      </c>
      <c r="E21" s="1" t="s">
        <v>30</v>
      </c>
      <c r="F21" s="1">
        <v>1</v>
      </c>
      <c r="G21" s="19">
        <f>+(($A$21*F21)*H21/1000)</f>
        <v>2.88</v>
      </c>
      <c r="H21" s="22">
        <v>24</v>
      </c>
      <c r="I21" s="1">
        <v>31</v>
      </c>
      <c r="J21" s="1">
        <f t="shared" si="0"/>
        <v>744</v>
      </c>
      <c r="K21" s="1">
        <f>+$G$21*I21</f>
        <v>89.28</v>
      </c>
      <c r="L21" s="23">
        <f>+$G$21/H21</f>
        <v>0.12</v>
      </c>
      <c r="M21" s="22">
        <v>24</v>
      </c>
      <c r="N21" s="1">
        <v>29</v>
      </c>
      <c r="O21" s="1">
        <f t="shared" si="1"/>
        <v>696</v>
      </c>
      <c r="P21" s="1">
        <f>+$G$21*N21</f>
        <v>83.52</v>
      </c>
      <c r="Q21" s="23">
        <f>+$G$21/M21</f>
        <v>0.12</v>
      </c>
      <c r="R21" s="22">
        <v>24</v>
      </c>
      <c r="S21" s="1">
        <v>31</v>
      </c>
      <c r="T21" s="1">
        <f t="shared" si="2"/>
        <v>744</v>
      </c>
      <c r="U21" s="1">
        <f>+$G$21*S21</f>
        <v>89.28</v>
      </c>
      <c r="V21" s="23">
        <f>+$G$21/R21</f>
        <v>0.12</v>
      </c>
      <c r="W21" s="22">
        <v>24</v>
      </c>
      <c r="X21" s="1">
        <v>30</v>
      </c>
      <c r="Y21" s="1">
        <f t="shared" si="3"/>
        <v>720</v>
      </c>
      <c r="Z21" s="1">
        <f>+$G$21*X21</f>
        <v>86.399999999999991</v>
      </c>
      <c r="AA21" s="23">
        <f>+$G$21/W21</f>
        <v>0.12</v>
      </c>
      <c r="AB21" s="22">
        <v>24</v>
      </c>
      <c r="AC21" s="1">
        <v>31</v>
      </c>
      <c r="AD21" s="1">
        <f t="shared" si="4"/>
        <v>744</v>
      </c>
      <c r="AE21" s="1">
        <f>+$G$21*AC21</f>
        <v>89.28</v>
      </c>
      <c r="AF21" s="23">
        <f>+$G$21/AB21</f>
        <v>0.12</v>
      </c>
      <c r="AG21" s="22">
        <v>24</v>
      </c>
      <c r="AH21" s="1">
        <v>30</v>
      </c>
      <c r="AI21" s="1">
        <f t="shared" si="5"/>
        <v>720</v>
      </c>
      <c r="AJ21" s="1">
        <f>+$G$21*AH21</f>
        <v>86.399999999999991</v>
      </c>
      <c r="AK21" s="23">
        <f>+$G$21/AG21</f>
        <v>0.12</v>
      </c>
    </row>
    <row r="22" spans="1:37" x14ac:dyDescent="0.25">
      <c r="A22" s="1">
        <v>580</v>
      </c>
      <c r="C22" s="31"/>
      <c r="D22" s="1" t="s">
        <v>22</v>
      </c>
      <c r="E22" s="1" t="s">
        <v>31</v>
      </c>
      <c r="F22" s="1">
        <v>1</v>
      </c>
      <c r="G22" s="19">
        <f>+(($A$22*F22)*H22/1000)</f>
        <v>13.92</v>
      </c>
      <c r="H22" s="22">
        <v>24</v>
      </c>
      <c r="I22" s="1">
        <v>31</v>
      </c>
      <c r="J22" s="1">
        <f t="shared" si="0"/>
        <v>744</v>
      </c>
      <c r="K22" s="1">
        <f>+$G$22*I22</f>
        <v>431.52</v>
      </c>
      <c r="L22" s="23">
        <f>+$G$22/H22</f>
        <v>0.57999999999999996</v>
      </c>
      <c r="M22" s="22">
        <v>24</v>
      </c>
      <c r="N22" s="1">
        <v>29</v>
      </c>
      <c r="O22" s="1">
        <f t="shared" si="1"/>
        <v>696</v>
      </c>
      <c r="P22" s="1">
        <f>+$G$22*N22</f>
        <v>403.68</v>
      </c>
      <c r="Q22" s="23">
        <f>+$G$22/M22</f>
        <v>0.57999999999999996</v>
      </c>
      <c r="R22" s="22">
        <v>24</v>
      </c>
      <c r="S22" s="1">
        <v>31</v>
      </c>
      <c r="T22" s="1">
        <f t="shared" si="2"/>
        <v>744</v>
      </c>
      <c r="U22" s="1">
        <f>+$G$22*S22</f>
        <v>431.52</v>
      </c>
      <c r="V22" s="23">
        <f>+$G$22/R22</f>
        <v>0.57999999999999996</v>
      </c>
      <c r="W22" s="22">
        <v>24</v>
      </c>
      <c r="X22" s="1">
        <v>30</v>
      </c>
      <c r="Y22" s="1">
        <f t="shared" si="3"/>
        <v>720</v>
      </c>
      <c r="Z22" s="1">
        <f>+$G$22*X22</f>
        <v>417.6</v>
      </c>
      <c r="AA22" s="23">
        <f>+$G$22/W22</f>
        <v>0.57999999999999996</v>
      </c>
      <c r="AB22" s="22">
        <v>24</v>
      </c>
      <c r="AC22" s="1">
        <v>31</v>
      </c>
      <c r="AD22" s="1">
        <f t="shared" si="4"/>
        <v>744</v>
      </c>
      <c r="AE22" s="1">
        <f>+$G$22*AC22</f>
        <v>431.52</v>
      </c>
      <c r="AF22" s="23">
        <f>+$G$22/AB22</f>
        <v>0.57999999999999996</v>
      </c>
      <c r="AG22" s="22">
        <v>24</v>
      </c>
      <c r="AH22" s="1">
        <v>30</v>
      </c>
      <c r="AI22" s="1">
        <f t="shared" si="5"/>
        <v>720</v>
      </c>
      <c r="AJ22" s="1">
        <f>+$G$22*AH22</f>
        <v>417.6</v>
      </c>
      <c r="AK22" s="23">
        <f>+$G$22/AG22</f>
        <v>0.57999999999999996</v>
      </c>
    </row>
    <row r="23" spans="1:37" x14ac:dyDescent="0.25">
      <c r="A23" s="1">
        <v>420</v>
      </c>
      <c r="C23" s="31"/>
      <c r="D23" s="1" t="s">
        <v>23</v>
      </c>
      <c r="E23" s="1" t="s">
        <v>125</v>
      </c>
      <c r="F23" s="1">
        <v>2</v>
      </c>
      <c r="G23" s="19">
        <f>+(($A$23*F23)*H23/1000)</f>
        <v>20.16</v>
      </c>
      <c r="H23" s="22">
        <v>24</v>
      </c>
      <c r="I23" s="1">
        <v>31</v>
      </c>
      <c r="J23" s="1">
        <f t="shared" si="0"/>
        <v>744</v>
      </c>
      <c r="K23" s="1">
        <f>+$G$23*I23</f>
        <v>624.96</v>
      </c>
      <c r="L23" s="23">
        <f>+$G$23/H23</f>
        <v>0.84</v>
      </c>
      <c r="M23" s="22">
        <v>24</v>
      </c>
      <c r="N23" s="1">
        <v>29</v>
      </c>
      <c r="O23" s="1">
        <f t="shared" si="1"/>
        <v>696</v>
      </c>
      <c r="P23" s="1">
        <f>+$G$23*N23</f>
        <v>584.64</v>
      </c>
      <c r="Q23" s="23">
        <f>+$G$23/M23</f>
        <v>0.84</v>
      </c>
      <c r="R23" s="22">
        <v>24</v>
      </c>
      <c r="S23" s="1">
        <v>31</v>
      </c>
      <c r="T23" s="1">
        <f t="shared" si="2"/>
        <v>744</v>
      </c>
      <c r="U23" s="1">
        <f>+$G$23*S23</f>
        <v>624.96</v>
      </c>
      <c r="V23" s="23">
        <f>+$G$23/R23</f>
        <v>0.84</v>
      </c>
      <c r="W23" s="22">
        <v>24</v>
      </c>
      <c r="X23" s="1">
        <v>30</v>
      </c>
      <c r="Y23" s="1">
        <f t="shared" si="3"/>
        <v>720</v>
      </c>
      <c r="Z23" s="1">
        <f>+$G$23*X23</f>
        <v>604.79999999999995</v>
      </c>
      <c r="AA23" s="23">
        <f>+$G$23/W23</f>
        <v>0.84</v>
      </c>
      <c r="AB23" s="22">
        <v>24</v>
      </c>
      <c r="AC23" s="1">
        <v>31</v>
      </c>
      <c r="AD23" s="1">
        <f t="shared" si="4"/>
        <v>744</v>
      </c>
      <c r="AE23" s="1">
        <f>+$G$23*AC23</f>
        <v>624.96</v>
      </c>
      <c r="AF23" s="23">
        <f>+$G$23/AB23</f>
        <v>0.84</v>
      </c>
      <c r="AG23" s="22">
        <v>24</v>
      </c>
      <c r="AH23" s="1">
        <v>30</v>
      </c>
      <c r="AI23" s="1">
        <f t="shared" si="5"/>
        <v>720</v>
      </c>
      <c r="AJ23" s="1">
        <f>+$G$23*AH23</f>
        <v>604.79999999999995</v>
      </c>
      <c r="AK23" s="23">
        <f>+$G$23/AG23</f>
        <v>0.84</v>
      </c>
    </row>
    <row r="24" spans="1:37" x14ac:dyDescent="0.25">
      <c r="A24" s="1">
        <v>400</v>
      </c>
      <c r="C24" s="31"/>
      <c r="D24" s="1" t="s">
        <v>24</v>
      </c>
      <c r="E24" s="1" t="s">
        <v>32</v>
      </c>
      <c r="F24" s="1">
        <v>1</v>
      </c>
      <c r="G24" s="19">
        <f>+(($A$24*F24)*H24/1000)</f>
        <v>9.6</v>
      </c>
      <c r="H24" s="22">
        <v>24</v>
      </c>
      <c r="I24" s="1">
        <v>31</v>
      </c>
      <c r="J24" s="1">
        <f t="shared" si="0"/>
        <v>744</v>
      </c>
      <c r="K24" s="1">
        <f>+$G$24*I24</f>
        <v>297.59999999999997</v>
      </c>
      <c r="L24" s="23">
        <f>+$G$24/H24</f>
        <v>0.39999999999999997</v>
      </c>
      <c r="M24" s="22">
        <v>24</v>
      </c>
      <c r="N24" s="1">
        <v>29</v>
      </c>
      <c r="O24" s="1">
        <f t="shared" si="1"/>
        <v>696</v>
      </c>
      <c r="P24" s="1">
        <f>+$G$24*N24</f>
        <v>278.39999999999998</v>
      </c>
      <c r="Q24" s="23">
        <f>+$G$24/M24</f>
        <v>0.39999999999999997</v>
      </c>
      <c r="R24" s="22">
        <v>24</v>
      </c>
      <c r="S24" s="1">
        <v>31</v>
      </c>
      <c r="T24" s="1">
        <f t="shared" si="2"/>
        <v>744</v>
      </c>
      <c r="U24" s="1">
        <f>+$G$24*S24</f>
        <v>297.59999999999997</v>
      </c>
      <c r="V24" s="23">
        <f>+$G$24/R24</f>
        <v>0.39999999999999997</v>
      </c>
      <c r="W24" s="22">
        <v>24</v>
      </c>
      <c r="X24" s="1">
        <v>30</v>
      </c>
      <c r="Y24" s="1">
        <f t="shared" si="3"/>
        <v>720</v>
      </c>
      <c r="Z24" s="1">
        <f>+$G$24*X24</f>
        <v>288</v>
      </c>
      <c r="AA24" s="23">
        <f>+$G$24/W24</f>
        <v>0.39999999999999997</v>
      </c>
      <c r="AB24" s="22">
        <v>24</v>
      </c>
      <c r="AC24" s="1">
        <v>31</v>
      </c>
      <c r="AD24" s="1">
        <f t="shared" si="4"/>
        <v>744</v>
      </c>
      <c r="AE24" s="1">
        <f>+$G$24*AC24</f>
        <v>297.59999999999997</v>
      </c>
      <c r="AF24" s="23">
        <f>+$G$24/AB24</f>
        <v>0.39999999999999997</v>
      </c>
      <c r="AG24" s="22">
        <v>24</v>
      </c>
      <c r="AH24" s="1">
        <v>30</v>
      </c>
      <c r="AI24" s="1">
        <f t="shared" si="5"/>
        <v>720</v>
      </c>
      <c r="AJ24" s="1">
        <f>+$G$24*AH24</f>
        <v>288</v>
      </c>
      <c r="AK24" s="23">
        <f>+$G$24/AG24</f>
        <v>0.39999999999999997</v>
      </c>
    </row>
    <row r="25" spans="1:37" x14ac:dyDescent="0.25">
      <c r="A25" s="1">
        <v>350</v>
      </c>
      <c r="C25" s="31"/>
      <c r="D25" s="1" t="s">
        <v>25</v>
      </c>
      <c r="E25" s="1" t="s">
        <v>33</v>
      </c>
      <c r="F25" s="1">
        <v>1</v>
      </c>
      <c r="G25" s="19">
        <f>+(($A$25*F25)*H25/1000)</f>
        <v>8.4</v>
      </c>
      <c r="H25" s="22">
        <v>24</v>
      </c>
      <c r="I25" s="1">
        <v>31</v>
      </c>
      <c r="J25" s="1">
        <f t="shared" si="0"/>
        <v>744</v>
      </c>
      <c r="K25" s="1">
        <f>+$G$25*I25</f>
        <v>260.40000000000003</v>
      </c>
      <c r="L25" s="23">
        <f>+$G$25/H25</f>
        <v>0.35000000000000003</v>
      </c>
      <c r="M25" s="22">
        <v>24</v>
      </c>
      <c r="N25" s="1">
        <v>29</v>
      </c>
      <c r="O25" s="1">
        <f t="shared" si="1"/>
        <v>696</v>
      </c>
      <c r="P25" s="1">
        <f>+$G$25*N25</f>
        <v>243.60000000000002</v>
      </c>
      <c r="Q25" s="23">
        <f>+$G$25/M25</f>
        <v>0.35000000000000003</v>
      </c>
      <c r="R25" s="22">
        <v>24</v>
      </c>
      <c r="S25" s="1">
        <v>31</v>
      </c>
      <c r="T25" s="1">
        <f t="shared" si="2"/>
        <v>744</v>
      </c>
      <c r="U25" s="1">
        <f>+$G$25*S25</f>
        <v>260.40000000000003</v>
      </c>
      <c r="V25" s="23">
        <f>+$G$25/R25</f>
        <v>0.35000000000000003</v>
      </c>
      <c r="W25" s="22">
        <v>24</v>
      </c>
      <c r="X25" s="1">
        <v>30</v>
      </c>
      <c r="Y25" s="1">
        <f t="shared" si="3"/>
        <v>720</v>
      </c>
      <c r="Z25" s="1">
        <f>+$G$25*X25</f>
        <v>252</v>
      </c>
      <c r="AA25" s="23">
        <f>+$G$25/W25</f>
        <v>0.35000000000000003</v>
      </c>
      <c r="AB25" s="22">
        <v>24</v>
      </c>
      <c r="AC25" s="1">
        <v>31</v>
      </c>
      <c r="AD25" s="1">
        <f t="shared" si="4"/>
        <v>744</v>
      </c>
      <c r="AE25" s="1">
        <f>+$G$25*AC25</f>
        <v>260.40000000000003</v>
      </c>
      <c r="AF25" s="23">
        <f>+$G$25/AB25</f>
        <v>0.35000000000000003</v>
      </c>
      <c r="AG25" s="22">
        <v>24</v>
      </c>
      <c r="AH25" s="1">
        <v>30</v>
      </c>
      <c r="AI25" s="1">
        <f t="shared" si="5"/>
        <v>720</v>
      </c>
      <c r="AJ25" s="1">
        <f>+$G$25*AH25</f>
        <v>252</v>
      </c>
      <c r="AK25" s="23">
        <f>+$G$25/AG25</f>
        <v>0.35000000000000003</v>
      </c>
    </row>
    <row r="26" spans="1:37" x14ac:dyDescent="0.25">
      <c r="A26" s="1">
        <v>550</v>
      </c>
      <c r="C26" s="31"/>
      <c r="D26" s="1" t="s">
        <v>26</v>
      </c>
      <c r="E26" s="1" t="s">
        <v>34</v>
      </c>
      <c r="F26" s="1">
        <v>1</v>
      </c>
      <c r="G26" s="19">
        <f>+(($A$26*F26)*H26/1000)</f>
        <v>13.2</v>
      </c>
      <c r="H26" s="22">
        <v>24</v>
      </c>
      <c r="I26" s="1">
        <v>31</v>
      </c>
      <c r="J26" s="1">
        <f t="shared" si="0"/>
        <v>744</v>
      </c>
      <c r="K26" s="1">
        <f>+$G$26*I26</f>
        <v>409.2</v>
      </c>
      <c r="L26" s="23">
        <f>+$G$26/H26</f>
        <v>0.54999999999999993</v>
      </c>
      <c r="M26" s="22">
        <v>24</v>
      </c>
      <c r="N26" s="1">
        <v>29</v>
      </c>
      <c r="O26" s="1">
        <f t="shared" si="1"/>
        <v>696</v>
      </c>
      <c r="P26" s="1">
        <f>+$G$26*N26</f>
        <v>382.79999999999995</v>
      </c>
      <c r="Q26" s="23">
        <f>+$G$26/M26</f>
        <v>0.54999999999999993</v>
      </c>
      <c r="R26" s="22">
        <v>24</v>
      </c>
      <c r="S26" s="1">
        <v>31</v>
      </c>
      <c r="T26" s="1">
        <f t="shared" si="2"/>
        <v>744</v>
      </c>
      <c r="U26" s="1">
        <f>+$G$26*S26</f>
        <v>409.2</v>
      </c>
      <c r="V26" s="23">
        <f>+$G$26/R26</f>
        <v>0.54999999999999993</v>
      </c>
      <c r="W26" s="22">
        <v>24</v>
      </c>
      <c r="X26" s="1">
        <v>30</v>
      </c>
      <c r="Y26" s="1">
        <f t="shared" si="3"/>
        <v>720</v>
      </c>
      <c r="Z26" s="1">
        <f>+$G$26*X26</f>
        <v>396</v>
      </c>
      <c r="AA26" s="23">
        <f>+$G$26/W26</f>
        <v>0.54999999999999993</v>
      </c>
      <c r="AB26" s="22">
        <v>24</v>
      </c>
      <c r="AC26" s="1">
        <v>31</v>
      </c>
      <c r="AD26" s="1">
        <f t="shared" si="4"/>
        <v>744</v>
      </c>
      <c r="AE26" s="1">
        <f>+$G$26*AC26</f>
        <v>409.2</v>
      </c>
      <c r="AF26" s="23">
        <f>+$G$26/AB26</f>
        <v>0.54999999999999993</v>
      </c>
      <c r="AG26" s="22">
        <v>24</v>
      </c>
      <c r="AH26" s="1">
        <v>30</v>
      </c>
      <c r="AI26" s="1">
        <f t="shared" si="5"/>
        <v>720</v>
      </c>
      <c r="AJ26" s="1">
        <f>+$G$26*AH26</f>
        <v>396</v>
      </c>
      <c r="AK26" s="23">
        <f>+$G$26/AG26</f>
        <v>0.54999999999999993</v>
      </c>
    </row>
    <row r="27" spans="1:37" x14ac:dyDescent="0.25">
      <c r="A27" s="1">
        <v>80</v>
      </c>
      <c r="C27" s="31"/>
      <c r="D27" s="1" t="s">
        <v>35</v>
      </c>
      <c r="E27" s="2" t="s">
        <v>38</v>
      </c>
      <c r="F27" s="1">
        <v>1</v>
      </c>
      <c r="G27" s="19">
        <f>+(($A$27*F27)*H27/1000)</f>
        <v>1.92</v>
      </c>
      <c r="H27" s="22">
        <v>24</v>
      </c>
      <c r="I27" s="1">
        <v>31</v>
      </c>
      <c r="J27" s="1">
        <f t="shared" si="0"/>
        <v>744</v>
      </c>
      <c r="K27" s="1">
        <f>+$G$27*I27</f>
        <v>59.519999999999996</v>
      </c>
      <c r="L27" s="23">
        <f>+$G$27/H27</f>
        <v>0.08</v>
      </c>
      <c r="M27" s="22">
        <v>24</v>
      </c>
      <c r="N27" s="1">
        <v>29</v>
      </c>
      <c r="O27" s="1">
        <f t="shared" si="1"/>
        <v>696</v>
      </c>
      <c r="P27" s="1">
        <f>+$G$27*N27</f>
        <v>55.68</v>
      </c>
      <c r="Q27" s="23">
        <f>+$G$27/M27</f>
        <v>0.08</v>
      </c>
      <c r="R27" s="22">
        <v>24</v>
      </c>
      <c r="S27" s="1">
        <v>31</v>
      </c>
      <c r="T27" s="1">
        <f t="shared" si="2"/>
        <v>744</v>
      </c>
      <c r="U27" s="1">
        <f>+$G$27*S27</f>
        <v>59.519999999999996</v>
      </c>
      <c r="V27" s="23">
        <f>+$G$27/R27</f>
        <v>0.08</v>
      </c>
      <c r="W27" s="22">
        <v>24</v>
      </c>
      <c r="X27" s="1">
        <v>30</v>
      </c>
      <c r="Y27" s="1">
        <f t="shared" si="3"/>
        <v>720</v>
      </c>
      <c r="Z27" s="1">
        <f>+$G$27*X27</f>
        <v>57.599999999999994</v>
      </c>
      <c r="AA27" s="23">
        <f>+$G$27/W27</f>
        <v>0.08</v>
      </c>
      <c r="AB27" s="22">
        <v>24</v>
      </c>
      <c r="AC27" s="1">
        <v>31</v>
      </c>
      <c r="AD27" s="1">
        <f t="shared" si="4"/>
        <v>744</v>
      </c>
      <c r="AE27" s="1">
        <f>+$G$27*AC27</f>
        <v>59.519999999999996</v>
      </c>
      <c r="AF27" s="23">
        <f>+$G$27/AB27</f>
        <v>0.08</v>
      </c>
      <c r="AG27" s="22">
        <v>24</v>
      </c>
      <c r="AH27" s="1">
        <v>30</v>
      </c>
      <c r="AI27" s="1">
        <f t="shared" si="5"/>
        <v>720</v>
      </c>
      <c r="AJ27" s="1">
        <f>+$G$27*AH27</f>
        <v>57.599999999999994</v>
      </c>
      <c r="AK27" s="23">
        <f>+$G$27/AG27</f>
        <v>0.08</v>
      </c>
    </row>
    <row r="28" spans="1:37" x14ac:dyDescent="0.25">
      <c r="A28" s="1">
        <v>350</v>
      </c>
      <c r="C28" s="31"/>
      <c r="D28" s="2" t="s">
        <v>36</v>
      </c>
      <c r="E28" s="2" t="s">
        <v>39</v>
      </c>
      <c r="F28" s="1">
        <v>1</v>
      </c>
      <c r="G28" s="19">
        <f>+(($A$28*F28)*H28/1000)</f>
        <v>8.4</v>
      </c>
      <c r="H28" s="22">
        <v>24</v>
      </c>
      <c r="I28" s="1">
        <v>31</v>
      </c>
      <c r="J28" s="1">
        <f t="shared" si="0"/>
        <v>744</v>
      </c>
      <c r="K28" s="1">
        <f>+$G$28*I28</f>
        <v>260.40000000000003</v>
      </c>
      <c r="L28" s="23">
        <f>+$G$28/H28</f>
        <v>0.35000000000000003</v>
      </c>
      <c r="M28" s="22">
        <v>24</v>
      </c>
      <c r="N28" s="1">
        <v>29</v>
      </c>
      <c r="O28" s="1">
        <f t="shared" si="1"/>
        <v>696</v>
      </c>
      <c r="P28" s="1">
        <f>+$G$28*N28</f>
        <v>243.60000000000002</v>
      </c>
      <c r="Q28" s="23">
        <f>+$G$28/M28</f>
        <v>0.35000000000000003</v>
      </c>
      <c r="R28" s="22">
        <v>24</v>
      </c>
      <c r="S28" s="1">
        <v>31</v>
      </c>
      <c r="T28" s="1">
        <f t="shared" si="2"/>
        <v>744</v>
      </c>
      <c r="U28" s="1">
        <f>+$G$28*S28</f>
        <v>260.40000000000003</v>
      </c>
      <c r="V28" s="23">
        <f>+$G$28/R28</f>
        <v>0.35000000000000003</v>
      </c>
      <c r="W28" s="22">
        <v>24</v>
      </c>
      <c r="X28" s="1">
        <v>30</v>
      </c>
      <c r="Y28" s="1">
        <f t="shared" si="3"/>
        <v>720</v>
      </c>
      <c r="Z28" s="1">
        <f>+$G$28*X28</f>
        <v>252</v>
      </c>
      <c r="AA28" s="23">
        <f>+$G$28/W28</f>
        <v>0.35000000000000003</v>
      </c>
      <c r="AB28" s="22">
        <v>24</v>
      </c>
      <c r="AC28" s="1">
        <v>31</v>
      </c>
      <c r="AD28" s="1">
        <f t="shared" si="4"/>
        <v>744</v>
      </c>
      <c r="AE28" s="1">
        <f>+$G$28*AC28</f>
        <v>260.40000000000003</v>
      </c>
      <c r="AF28" s="23">
        <f>+$G$28/AB28</f>
        <v>0.35000000000000003</v>
      </c>
      <c r="AG28" s="22">
        <v>24</v>
      </c>
      <c r="AH28" s="1">
        <v>30</v>
      </c>
      <c r="AI28" s="1">
        <f t="shared" si="5"/>
        <v>720</v>
      </c>
      <c r="AJ28" s="1">
        <f>+$G$28*AH28</f>
        <v>252</v>
      </c>
      <c r="AK28" s="23">
        <f>+$G$28/AG28</f>
        <v>0.35000000000000003</v>
      </c>
    </row>
    <row r="29" spans="1:37" x14ac:dyDescent="0.25">
      <c r="A29" s="1">
        <v>460</v>
      </c>
      <c r="C29" s="31"/>
      <c r="D29" s="2" t="s">
        <v>37</v>
      </c>
      <c r="E29" s="2" t="s">
        <v>40</v>
      </c>
      <c r="F29" s="1">
        <v>1</v>
      </c>
      <c r="G29" s="19">
        <f>+(($A$29*F29)*H29/1000)</f>
        <v>11.04</v>
      </c>
      <c r="H29" s="22">
        <v>24</v>
      </c>
      <c r="I29" s="1">
        <v>31</v>
      </c>
      <c r="J29" s="1">
        <f t="shared" si="0"/>
        <v>744</v>
      </c>
      <c r="K29" s="1">
        <f>+$G$29*I29</f>
        <v>342.23999999999995</v>
      </c>
      <c r="L29" s="23">
        <f>+$G$29/H29</f>
        <v>0.45999999999999996</v>
      </c>
      <c r="M29" s="22">
        <v>24</v>
      </c>
      <c r="N29" s="1">
        <v>29</v>
      </c>
      <c r="O29" s="1">
        <f t="shared" si="1"/>
        <v>696</v>
      </c>
      <c r="P29" s="1">
        <f>+$G$29*N29</f>
        <v>320.15999999999997</v>
      </c>
      <c r="Q29" s="23">
        <f>+$G$29/M29</f>
        <v>0.45999999999999996</v>
      </c>
      <c r="R29" s="22">
        <v>24</v>
      </c>
      <c r="S29" s="1">
        <v>31</v>
      </c>
      <c r="T29" s="1">
        <f t="shared" si="2"/>
        <v>744</v>
      </c>
      <c r="U29" s="1">
        <f>+$G$29*S29</f>
        <v>342.23999999999995</v>
      </c>
      <c r="V29" s="23">
        <f>+$G$29/R29</f>
        <v>0.45999999999999996</v>
      </c>
      <c r="W29" s="22">
        <v>24</v>
      </c>
      <c r="X29" s="1">
        <v>30</v>
      </c>
      <c r="Y29" s="1">
        <f t="shared" si="3"/>
        <v>720</v>
      </c>
      <c r="Z29" s="1">
        <f>+$G$29*X29</f>
        <v>331.2</v>
      </c>
      <c r="AA29" s="23">
        <f>+$G$29/W29</f>
        <v>0.45999999999999996</v>
      </c>
      <c r="AB29" s="22">
        <v>24</v>
      </c>
      <c r="AC29" s="1">
        <v>31</v>
      </c>
      <c r="AD29" s="1">
        <f t="shared" si="4"/>
        <v>744</v>
      </c>
      <c r="AE29" s="1">
        <f>+$G$29*AC29</f>
        <v>342.23999999999995</v>
      </c>
      <c r="AF29" s="23">
        <f>+$G$29/AB29</f>
        <v>0.45999999999999996</v>
      </c>
      <c r="AG29" s="22">
        <v>24</v>
      </c>
      <c r="AH29" s="1">
        <v>30</v>
      </c>
      <c r="AI29" s="1">
        <f t="shared" si="5"/>
        <v>720</v>
      </c>
      <c r="AJ29" s="1">
        <f>+$G$29*AH29</f>
        <v>331.2</v>
      </c>
      <c r="AK29" s="23">
        <f>+$G$29/AG29</f>
        <v>0.45999999999999996</v>
      </c>
    </row>
    <row r="30" spans="1:37" x14ac:dyDescent="0.25">
      <c r="A30" s="1">
        <v>120</v>
      </c>
      <c r="C30" s="31"/>
      <c r="D30" s="1" t="s">
        <v>41</v>
      </c>
      <c r="E30" s="2" t="s">
        <v>45</v>
      </c>
      <c r="F30" s="1">
        <v>1</v>
      </c>
      <c r="G30" s="19">
        <f>+(($A$30*F31)*H30/1000)</f>
        <v>2.88</v>
      </c>
      <c r="H30" s="22">
        <v>24</v>
      </c>
      <c r="I30" s="1">
        <v>31</v>
      </c>
      <c r="J30" s="1">
        <f t="shared" si="0"/>
        <v>744</v>
      </c>
      <c r="K30" s="1">
        <f>+$G$30*I30</f>
        <v>89.28</v>
      </c>
      <c r="L30" s="23">
        <f>+$G$30/H30</f>
        <v>0.12</v>
      </c>
      <c r="M30" s="22">
        <v>24</v>
      </c>
      <c r="N30" s="1">
        <v>29</v>
      </c>
      <c r="O30" s="1">
        <f t="shared" si="1"/>
        <v>696</v>
      </c>
      <c r="P30" s="1">
        <f>+$G$30*N30</f>
        <v>83.52</v>
      </c>
      <c r="Q30" s="23">
        <f>+$G$30/M30</f>
        <v>0.12</v>
      </c>
      <c r="R30" s="22">
        <v>24</v>
      </c>
      <c r="S30" s="1">
        <v>31</v>
      </c>
      <c r="T30" s="1">
        <f t="shared" si="2"/>
        <v>744</v>
      </c>
      <c r="U30" s="1">
        <f>+$G$30*S30</f>
        <v>89.28</v>
      </c>
      <c r="V30" s="23">
        <f>+$G$30/R30</f>
        <v>0.12</v>
      </c>
      <c r="W30" s="22">
        <v>24</v>
      </c>
      <c r="X30" s="1">
        <v>30</v>
      </c>
      <c r="Y30" s="1">
        <f t="shared" si="3"/>
        <v>720</v>
      </c>
      <c r="Z30" s="1">
        <f>+$G$30*X30</f>
        <v>86.399999999999991</v>
      </c>
      <c r="AA30" s="23">
        <f>+$G$30/W30</f>
        <v>0.12</v>
      </c>
      <c r="AB30" s="22">
        <v>24</v>
      </c>
      <c r="AC30" s="1">
        <v>31</v>
      </c>
      <c r="AD30" s="1">
        <f t="shared" si="4"/>
        <v>744</v>
      </c>
      <c r="AE30" s="1">
        <f>+$G$30*AC30</f>
        <v>89.28</v>
      </c>
      <c r="AF30" s="23">
        <f>+$G$30/AB30</f>
        <v>0.12</v>
      </c>
      <c r="AG30" s="22">
        <v>24</v>
      </c>
      <c r="AH30" s="1">
        <v>30</v>
      </c>
      <c r="AI30" s="1">
        <f t="shared" si="5"/>
        <v>720</v>
      </c>
      <c r="AJ30" s="1">
        <f>+$G$30*AH30</f>
        <v>86.399999999999991</v>
      </c>
      <c r="AK30" s="23">
        <f>+$G$30/AG30</f>
        <v>0.12</v>
      </c>
    </row>
    <row r="31" spans="1:37" x14ac:dyDescent="0.25">
      <c r="A31" s="1">
        <v>585</v>
      </c>
      <c r="C31" s="31"/>
      <c r="D31" s="2" t="s">
        <v>42</v>
      </c>
      <c r="E31" s="2" t="s">
        <v>46</v>
      </c>
      <c r="F31" s="1">
        <v>1</v>
      </c>
      <c r="G31" s="19">
        <f>+(($A$31*F31)*H31/1000)</f>
        <v>14.04</v>
      </c>
      <c r="H31" s="22">
        <v>24</v>
      </c>
      <c r="I31" s="1">
        <v>31</v>
      </c>
      <c r="J31" s="1">
        <f t="shared" si="0"/>
        <v>744</v>
      </c>
      <c r="K31" s="1">
        <f>+$G$31*I31</f>
        <v>435.23999999999995</v>
      </c>
      <c r="L31" s="23">
        <f>+$G$31/H31</f>
        <v>0.58499999999999996</v>
      </c>
      <c r="M31" s="22">
        <v>24</v>
      </c>
      <c r="N31" s="1">
        <v>29</v>
      </c>
      <c r="O31" s="1">
        <f t="shared" si="1"/>
        <v>696</v>
      </c>
      <c r="P31" s="1">
        <f>+$G$31*N31</f>
        <v>407.15999999999997</v>
      </c>
      <c r="Q31" s="23">
        <f>+$G$31/M31</f>
        <v>0.58499999999999996</v>
      </c>
      <c r="R31" s="22">
        <v>24</v>
      </c>
      <c r="S31" s="1">
        <v>31</v>
      </c>
      <c r="T31" s="1">
        <f t="shared" si="2"/>
        <v>744</v>
      </c>
      <c r="U31" s="1">
        <f>+$G$31*S31</f>
        <v>435.23999999999995</v>
      </c>
      <c r="V31" s="23">
        <f>+$G$31/R31</f>
        <v>0.58499999999999996</v>
      </c>
      <c r="W31" s="22">
        <v>24</v>
      </c>
      <c r="X31" s="1">
        <v>30</v>
      </c>
      <c r="Y31" s="1">
        <f t="shared" si="3"/>
        <v>720</v>
      </c>
      <c r="Z31" s="1">
        <f>+$G$31*X31</f>
        <v>421.2</v>
      </c>
      <c r="AA31" s="23">
        <f>+$G$31/W31</f>
        <v>0.58499999999999996</v>
      </c>
      <c r="AB31" s="22">
        <v>24</v>
      </c>
      <c r="AC31" s="1">
        <v>31</v>
      </c>
      <c r="AD31" s="1">
        <f t="shared" si="4"/>
        <v>744</v>
      </c>
      <c r="AE31" s="1">
        <f>+$G$31*AC31</f>
        <v>435.23999999999995</v>
      </c>
      <c r="AF31" s="23">
        <f>+$G$31/AB31</f>
        <v>0.58499999999999996</v>
      </c>
      <c r="AG31" s="22">
        <v>24</v>
      </c>
      <c r="AH31" s="1">
        <v>30</v>
      </c>
      <c r="AI31" s="1">
        <f t="shared" si="5"/>
        <v>720</v>
      </c>
      <c r="AJ31" s="1">
        <f>+$G$31*AH31</f>
        <v>421.2</v>
      </c>
      <c r="AK31" s="23">
        <f>+$G$31/AG31</f>
        <v>0.58499999999999996</v>
      </c>
    </row>
    <row r="32" spans="1:37" x14ac:dyDescent="0.25">
      <c r="A32" s="1">
        <v>900</v>
      </c>
      <c r="C32" s="31"/>
      <c r="D32" s="2" t="s">
        <v>43</v>
      </c>
      <c r="E32" s="1" t="s">
        <v>130</v>
      </c>
      <c r="F32" s="1">
        <v>5</v>
      </c>
      <c r="G32" s="19">
        <f>+(($A$32*F32)*H32/1000)</f>
        <v>108</v>
      </c>
      <c r="H32" s="22">
        <v>24</v>
      </c>
      <c r="I32" s="1">
        <v>31</v>
      </c>
      <c r="J32" s="1">
        <f t="shared" si="0"/>
        <v>744</v>
      </c>
      <c r="K32" s="1">
        <f>+$G$32*I32</f>
        <v>3348</v>
      </c>
      <c r="L32" s="23">
        <f>+$G$32/H32</f>
        <v>4.5</v>
      </c>
      <c r="M32" s="22">
        <v>24</v>
      </c>
      <c r="N32" s="1">
        <v>29</v>
      </c>
      <c r="O32" s="1">
        <f t="shared" si="1"/>
        <v>696</v>
      </c>
      <c r="P32" s="1">
        <f>+$G$32*N32</f>
        <v>3132</v>
      </c>
      <c r="Q32" s="23">
        <f>+$G$32/M32</f>
        <v>4.5</v>
      </c>
      <c r="R32" s="22">
        <v>24</v>
      </c>
      <c r="S32" s="1">
        <v>31</v>
      </c>
      <c r="T32" s="1">
        <f t="shared" si="2"/>
        <v>744</v>
      </c>
      <c r="U32" s="1">
        <f>+$G$32*S32</f>
        <v>3348</v>
      </c>
      <c r="V32" s="23">
        <f>+$G$32/R32</f>
        <v>4.5</v>
      </c>
      <c r="W32" s="22">
        <v>24</v>
      </c>
      <c r="X32" s="1">
        <v>30</v>
      </c>
      <c r="Y32" s="1">
        <f t="shared" si="3"/>
        <v>720</v>
      </c>
      <c r="Z32" s="1">
        <f>+$G$32*X32</f>
        <v>3240</v>
      </c>
      <c r="AA32" s="23">
        <f>+$G$32/W32</f>
        <v>4.5</v>
      </c>
      <c r="AB32" s="22">
        <v>24</v>
      </c>
      <c r="AC32" s="1">
        <v>31</v>
      </c>
      <c r="AD32" s="1">
        <f t="shared" si="4"/>
        <v>744</v>
      </c>
      <c r="AE32" s="1">
        <f>+$G$32*AC32</f>
        <v>3348</v>
      </c>
      <c r="AF32" s="23">
        <f>+$G$32/AB32</f>
        <v>4.5</v>
      </c>
      <c r="AG32" s="22">
        <v>24</v>
      </c>
      <c r="AH32" s="1">
        <v>30</v>
      </c>
      <c r="AI32" s="1">
        <f t="shared" si="5"/>
        <v>720</v>
      </c>
      <c r="AJ32" s="1">
        <f>+$G$32*AH32</f>
        <v>3240</v>
      </c>
      <c r="AK32" s="23">
        <f>+$G$32/AG32</f>
        <v>4.5</v>
      </c>
    </row>
    <row r="33" spans="1:37" ht="16.5" thickBot="1" x14ac:dyDescent="0.3">
      <c r="A33" s="1">
        <v>750</v>
      </c>
      <c r="C33" s="32"/>
      <c r="D33" s="2" t="s">
        <v>44</v>
      </c>
      <c r="E33" s="1" t="s">
        <v>130</v>
      </c>
      <c r="F33" s="1">
        <v>1</v>
      </c>
      <c r="G33" s="19">
        <f>+(($A$33*F33)*H33/1000)</f>
        <v>18</v>
      </c>
      <c r="H33" s="24">
        <v>24</v>
      </c>
      <c r="I33" s="25">
        <v>31</v>
      </c>
      <c r="J33" s="25">
        <f t="shared" si="0"/>
        <v>744</v>
      </c>
      <c r="K33" s="25">
        <f>+$G$33*I33</f>
        <v>558</v>
      </c>
      <c r="L33" s="26">
        <f>+$G$33/H33</f>
        <v>0.75</v>
      </c>
      <c r="M33" s="24">
        <v>24</v>
      </c>
      <c r="N33" s="25">
        <v>29</v>
      </c>
      <c r="O33" s="25">
        <f t="shared" si="1"/>
        <v>696</v>
      </c>
      <c r="P33" s="25">
        <f>+$G$33*N33</f>
        <v>522</v>
      </c>
      <c r="Q33" s="26">
        <f>+$G$33/M33</f>
        <v>0.75</v>
      </c>
      <c r="R33" s="24">
        <v>24</v>
      </c>
      <c r="S33" s="25">
        <v>31</v>
      </c>
      <c r="T33" s="25">
        <f t="shared" si="2"/>
        <v>744</v>
      </c>
      <c r="U33" s="25">
        <f>+$G$33*S33</f>
        <v>558</v>
      </c>
      <c r="V33" s="26">
        <f>+$G$33/R33</f>
        <v>0.75</v>
      </c>
      <c r="W33" s="24">
        <v>24</v>
      </c>
      <c r="X33" s="25">
        <v>30</v>
      </c>
      <c r="Y33" s="25">
        <f t="shared" si="3"/>
        <v>720</v>
      </c>
      <c r="Z33" s="25">
        <f>+$G$33*X33</f>
        <v>540</v>
      </c>
      <c r="AA33" s="26">
        <f>+$G$33/W33</f>
        <v>0.75</v>
      </c>
      <c r="AB33" s="24">
        <v>24</v>
      </c>
      <c r="AC33" s="25">
        <v>31</v>
      </c>
      <c r="AD33" s="25">
        <f t="shared" si="4"/>
        <v>744</v>
      </c>
      <c r="AE33" s="25">
        <f>+$G$33*AC33</f>
        <v>558</v>
      </c>
      <c r="AF33" s="26">
        <f>+$G$33/AB33</f>
        <v>0.75</v>
      </c>
      <c r="AG33" s="24">
        <v>24</v>
      </c>
      <c r="AH33" s="25">
        <v>30</v>
      </c>
      <c r="AI33" s="25">
        <f t="shared" si="5"/>
        <v>720</v>
      </c>
      <c r="AJ33" s="25">
        <f>+$G$33*AH33</f>
        <v>540</v>
      </c>
      <c r="AK33" s="26">
        <f>+$G$33/AG33</f>
        <v>0.75</v>
      </c>
    </row>
    <row r="34" spans="1:37" x14ac:dyDescent="0.25"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9"/>
    </row>
    <row r="35" spans="1:37" x14ac:dyDescent="0.25">
      <c r="C35" s="9" t="s">
        <v>120</v>
      </c>
      <c r="D35" s="2" t="s">
        <v>47</v>
      </c>
      <c r="E35" s="2" t="s">
        <v>48</v>
      </c>
      <c r="F35" s="1">
        <v>1</v>
      </c>
      <c r="G35" s="1"/>
      <c r="H35" s="1"/>
      <c r="I35" s="1"/>
      <c r="J35" s="1">
        <f t="shared" ref="J35:J40" si="6">+I35*H35</f>
        <v>0</v>
      </c>
      <c r="K35" s="1">
        <f t="shared" ref="K35:K40" si="7">+F35*G35*J35</f>
        <v>0</v>
      </c>
      <c r="L35" s="1">
        <v>0</v>
      </c>
      <c r="M35" s="1"/>
      <c r="N35" s="1"/>
      <c r="O35" s="1">
        <f t="shared" ref="O35:O40" si="8">+N35*M35</f>
        <v>0</v>
      </c>
      <c r="P35" s="1">
        <f t="shared" ref="P35:P40" si="9">+K35*L35*O35</f>
        <v>0</v>
      </c>
      <c r="Q35" s="1">
        <v>0</v>
      </c>
      <c r="R35" s="1"/>
      <c r="S35" s="1"/>
      <c r="T35" s="1">
        <f t="shared" ref="T35:T40" si="10">+S35*R35</f>
        <v>0</v>
      </c>
      <c r="U35" s="1">
        <f t="shared" ref="U35:U40" si="11">+P35*Q35*T35</f>
        <v>0</v>
      </c>
      <c r="V35" s="1">
        <v>0</v>
      </c>
      <c r="W35" s="1"/>
      <c r="X35" s="1"/>
      <c r="Y35" s="1">
        <f t="shared" ref="Y35:Y40" si="12">+X35*W35</f>
        <v>0</v>
      </c>
      <c r="Z35" s="1">
        <f t="shared" ref="Z35:Z40" si="13">+U35*V35*Y35</f>
        <v>0</v>
      </c>
      <c r="AA35" s="1">
        <v>0</v>
      </c>
      <c r="AB35" s="1"/>
      <c r="AC35" s="1"/>
      <c r="AD35" s="1">
        <f t="shared" ref="AD35:AD40" si="14">+AC35*AB35</f>
        <v>0</v>
      </c>
      <c r="AE35" s="1">
        <f t="shared" ref="AE35:AE40" si="15">+Z35*AA35*AD35</f>
        <v>0</v>
      </c>
      <c r="AF35" s="1">
        <v>0</v>
      </c>
      <c r="AG35" s="1"/>
      <c r="AH35" s="1"/>
      <c r="AI35" s="1">
        <f t="shared" ref="AI35:AI40" si="16">+AH35*AG35</f>
        <v>0</v>
      </c>
      <c r="AJ35" s="1">
        <f t="shared" ref="AJ35:AJ40" si="17">+AE35*AF35*AI35</f>
        <v>0</v>
      </c>
      <c r="AK35" s="1">
        <v>0</v>
      </c>
    </row>
    <row r="36" spans="1:37" x14ac:dyDescent="0.25">
      <c r="C36" s="9" t="s">
        <v>121</v>
      </c>
      <c r="D36" s="2" t="s">
        <v>47</v>
      </c>
      <c r="E36" s="2" t="s">
        <v>49</v>
      </c>
      <c r="F36" s="1">
        <v>1</v>
      </c>
      <c r="G36" s="1"/>
      <c r="H36" s="1"/>
      <c r="I36" s="1"/>
      <c r="J36" s="1">
        <f t="shared" si="6"/>
        <v>0</v>
      </c>
      <c r="K36" s="1">
        <f t="shared" si="7"/>
        <v>0</v>
      </c>
      <c r="L36" s="1">
        <v>0</v>
      </c>
      <c r="M36" s="1"/>
      <c r="N36" s="1"/>
      <c r="O36" s="1">
        <f t="shared" si="8"/>
        <v>0</v>
      </c>
      <c r="P36" s="1">
        <f t="shared" si="9"/>
        <v>0</v>
      </c>
      <c r="Q36" s="1">
        <v>0</v>
      </c>
      <c r="R36" s="1"/>
      <c r="S36" s="1"/>
      <c r="T36" s="1">
        <f t="shared" si="10"/>
        <v>0</v>
      </c>
      <c r="U36" s="1">
        <f t="shared" si="11"/>
        <v>0</v>
      </c>
      <c r="V36" s="1">
        <v>0</v>
      </c>
      <c r="W36" s="1"/>
      <c r="X36" s="1"/>
      <c r="Y36" s="1">
        <f t="shared" si="12"/>
        <v>0</v>
      </c>
      <c r="Z36" s="1">
        <f t="shared" si="13"/>
        <v>0</v>
      </c>
      <c r="AA36" s="1">
        <v>0</v>
      </c>
      <c r="AB36" s="1"/>
      <c r="AC36" s="1"/>
      <c r="AD36" s="1">
        <f t="shared" si="14"/>
        <v>0</v>
      </c>
      <c r="AE36" s="1">
        <f t="shared" si="15"/>
        <v>0</v>
      </c>
      <c r="AF36" s="1">
        <v>0</v>
      </c>
      <c r="AG36" s="1"/>
      <c r="AH36" s="1"/>
      <c r="AI36" s="1">
        <f t="shared" si="16"/>
        <v>0</v>
      </c>
      <c r="AJ36" s="1">
        <f t="shared" si="17"/>
        <v>0</v>
      </c>
      <c r="AK36" s="1">
        <v>0</v>
      </c>
    </row>
    <row r="37" spans="1:37" x14ac:dyDescent="0.25">
      <c r="C37" s="8" t="s">
        <v>124</v>
      </c>
      <c r="D37" s="2" t="s">
        <v>50</v>
      </c>
      <c r="E37" s="2" t="s">
        <v>52</v>
      </c>
      <c r="F37" s="1">
        <v>2</v>
      </c>
      <c r="G37" s="1"/>
      <c r="H37" s="1"/>
      <c r="I37" s="1"/>
      <c r="J37" s="1">
        <f t="shared" si="6"/>
        <v>0</v>
      </c>
      <c r="K37" s="1">
        <f t="shared" si="7"/>
        <v>0</v>
      </c>
      <c r="L37" s="1">
        <v>0</v>
      </c>
      <c r="M37" s="1"/>
      <c r="N37" s="1"/>
      <c r="O37" s="1">
        <f t="shared" si="8"/>
        <v>0</v>
      </c>
      <c r="P37" s="1">
        <f t="shared" si="9"/>
        <v>0</v>
      </c>
      <c r="Q37" s="1">
        <v>0</v>
      </c>
      <c r="R37" s="1"/>
      <c r="S37" s="1"/>
      <c r="T37" s="1">
        <f t="shared" si="10"/>
        <v>0</v>
      </c>
      <c r="U37" s="1">
        <f t="shared" si="11"/>
        <v>0</v>
      </c>
      <c r="V37" s="1">
        <v>0</v>
      </c>
      <c r="W37" s="1"/>
      <c r="X37" s="1"/>
      <c r="Y37" s="1">
        <f t="shared" si="12"/>
        <v>0</v>
      </c>
      <c r="Z37" s="1">
        <f t="shared" si="13"/>
        <v>0</v>
      </c>
      <c r="AA37" s="1">
        <v>0</v>
      </c>
      <c r="AB37" s="1"/>
      <c r="AC37" s="1"/>
      <c r="AD37" s="1">
        <f t="shared" si="14"/>
        <v>0</v>
      </c>
      <c r="AE37" s="1">
        <f t="shared" si="15"/>
        <v>0</v>
      </c>
      <c r="AF37" s="1">
        <v>0</v>
      </c>
      <c r="AG37" s="1"/>
      <c r="AH37" s="1"/>
      <c r="AI37" s="1">
        <f t="shared" si="16"/>
        <v>0</v>
      </c>
      <c r="AJ37" s="1">
        <f t="shared" si="17"/>
        <v>0</v>
      </c>
      <c r="AK37" s="1">
        <v>0</v>
      </c>
    </row>
    <row r="38" spans="1:37" x14ac:dyDescent="0.25">
      <c r="C38" s="1" t="s">
        <v>123</v>
      </c>
      <c r="D38" s="4" t="s">
        <v>51</v>
      </c>
      <c r="E38" s="4" t="s">
        <v>53</v>
      </c>
      <c r="F38" s="5">
        <v>1</v>
      </c>
      <c r="G38" s="1"/>
      <c r="H38" s="1"/>
      <c r="I38" s="1"/>
      <c r="J38" s="1">
        <f t="shared" si="6"/>
        <v>0</v>
      </c>
      <c r="K38" s="1">
        <f t="shared" si="7"/>
        <v>0</v>
      </c>
      <c r="L38" s="1">
        <v>0</v>
      </c>
      <c r="M38" s="1"/>
      <c r="N38" s="1"/>
      <c r="O38" s="1">
        <f t="shared" si="8"/>
        <v>0</v>
      </c>
      <c r="P38" s="1">
        <f t="shared" si="9"/>
        <v>0</v>
      </c>
      <c r="Q38" s="1">
        <v>0</v>
      </c>
      <c r="R38" s="1"/>
      <c r="S38" s="1"/>
      <c r="T38" s="1">
        <f t="shared" si="10"/>
        <v>0</v>
      </c>
      <c r="U38" s="1">
        <f t="shared" si="11"/>
        <v>0</v>
      </c>
      <c r="V38" s="1">
        <v>0</v>
      </c>
      <c r="W38" s="1"/>
      <c r="X38" s="1"/>
      <c r="Y38" s="1">
        <f t="shared" si="12"/>
        <v>0</v>
      </c>
      <c r="Z38" s="1">
        <f t="shared" si="13"/>
        <v>0</v>
      </c>
      <c r="AA38" s="1">
        <v>0</v>
      </c>
      <c r="AB38" s="1"/>
      <c r="AC38" s="1"/>
      <c r="AD38" s="1">
        <f t="shared" si="14"/>
        <v>0</v>
      </c>
      <c r="AE38" s="1">
        <f t="shared" si="15"/>
        <v>0</v>
      </c>
      <c r="AF38" s="1">
        <v>0</v>
      </c>
      <c r="AG38" s="1"/>
      <c r="AH38" s="1"/>
      <c r="AI38" s="1">
        <f t="shared" si="16"/>
        <v>0</v>
      </c>
      <c r="AJ38" s="1">
        <f t="shared" si="17"/>
        <v>0</v>
      </c>
      <c r="AK38" s="1">
        <v>0</v>
      </c>
    </row>
    <row r="39" spans="1:37" x14ac:dyDescent="0.25">
      <c r="C39" s="1" t="s">
        <v>122</v>
      </c>
      <c r="D39" s="2" t="s">
        <v>59</v>
      </c>
      <c r="E39" s="2"/>
      <c r="F39" s="5">
        <v>1</v>
      </c>
      <c r="G39" s="1"/>
      <c r="H39" s="1"/>
      <c r="I39" s="1"/>
      <c r="J39" s="1">
        <f t="shared" si="6"/>
        <v>0</v>
      </c>
      <c r="K39" s="1">
        <f t="shared" si="7"/>
        <v>0</v>
      </c>
      <c r="L39" s="1">
        <v>0</v>
      </c>
      <c r="M39" s="1"/>
      <c r="N39" s="1"/>
      <c r="O39" s="1">
        <f t="shared" si="8"/>
        <v>0</v>
      </c>
      <c r="P39" s="1">
        <f t="shared" si="9"/>
        <v>0</v>
      </c>
      <c r="Q39" s="1">
        <v>0</v>
      </c>
      <c r="R39" s="1"/>
      <c r="S39" s="1"/>
      <c r="T39" s="1">
        <f t="shared" si="10"/>
        <v>0</v>
      </c>
      <c r="U39" s="1">
        <f t="shared" si="11"/>
        <v>0</v>
      </c>
      <c r="V39" s="1">
        <v>0</v>
      </c>
      <c r="W39" s="1"/>
      <c r="X39" s="1"/>
      <c r="Y39" s="1">
        <f t="shared" si="12"/>
        <v>0</v>
      </c>
      <c r="Z39" s="1">
        <f t="shared" si="13"/>
        <v>0</v>
      </c>
      <c r="AA39" s="1">
        <v>0</v>
      </c>
      <c r="AB39" s="1"/>
      <c r="AC39" s="1"/>
      <c r="AD39" s="1">
        <f t="shared" si="14"/>
        <v>0</v>
      </c>
      <c r="AE39" s="1">
        <f t="shared" si="15"/>
        <v>0</v>
      </c>
      <c r="AF39" s="1">
        <v>0</v>
      </c>
      <c r="AG39" s="1"/>
      <c r="AH39" s="1"/>
      <c r="AI39" s="1">
        <f t="shared" si="16"/>
        <v>0</v>
      </c>
      <c r="AJ39" s="1">
        <f t="shared" si="17"/>
        <v>0</v>
      </c>
      <c r="AK39" s="1">
        <v>0</v>
      </c>
    </row>
    <row r="40" spans="1:37" x14ac:dyDescent="0.25">
      <c r="C40" s="1" t="s">
        <v>121</v>
      </c>
      <c r="D40" s="2" t="s">
        <v>129</v>
      </c>
      <c r="E40" s="2"/>
      <c r="F40" s="5">
        <v>1</v>
      </c>
      <c r="G40" s="1"/>
      <c r="H40" s="1"/>
      <c r="I40" s="1"/>
      <c r="J40" s="1">
        <f t="shared" si="6"/>
        <v>0</v>
      </c>
      <c r="K40" s="1">
        <f t="shared" si="7"/>
        <v>0</v>
      </c>
      <c r="L40" s="1">
        <v>0</v>
      </c>
      <c r="M40" s="1"/>
      <c r="N40" s="1"/>
      <c r="O40" s="1">
        <f t="shared" si="8"/>
        <v>0</v>
      </c>
      <c r="P40" s="1">
        <f t="shared" si="9"/>
        <v>0</v>
      </c>
      <c r="Q40" s="1">
        <v>0</v>
      </c>
      <c r="R40" s="1"/>
      <c r="S40" s="1"/>
      <c r="T40" s="1">
        <f t="shared" si="10"/>
        <v>0</v>
      </c>
      <c r="U40" s="1">
        <f t="shared" si="11"/>
        <v>0</v>
      </c>
      <c r="V40" s="1">
        <v>0</v>
      </c>
      <c r="W40" s="1"/>
      <c r="X40" s="1"/>
      <c r="Y40" s="1">
        <f t="shared" si="12"/>
        <v>0</v>
      </c>
      <c r="Z40" s="1">
        <f t="shared" si="13"/>
        <v>0</v>
      </c>
      <c r="AA40" s="1">
        <v>0</v>
      </c>
      <c r="AB40" s="1"/>
      <c r="AC40" s="1"/>
      <c r="AD40" s="1">
        <f t="shared" si="14"/>
        <v>0</v>
      </c>
      <c r="AE40" s="1">
        <f t="shared" si="15"/>
        <v>0</v>
      </c>
      <c r="AF40" s="1">
        <v>0</v>
      </c>
      <c r="AG40" s="1"/>
      <c r="AH40" s="1"/>
      <c r="AI40" s="1">
        <f t="shared" si="16"/>
        <v>0</v>
      </c>
      <c r="AJ40" s="1">
        <f t="shared" si="17"/>
        <v>0</v>
      </c>
      <c r="AK40" s="1">
        <v>0</v>
      </c>
    </row>
  </sheetData>
  <mergeCells count="9">
    <mergeCell ref="C34:AK34"/>
    <mergeCell ref="C3:C33"/>
    <mergeCell ref="C1:G1"/>
    <mergeCell ref="H1:L1"/>
    <mergeCell ref="AG1:AK1"/>
    <mergeCell ref="M1:Q1"/>
    <mergeCell ref="R1:V1"/>
    <mergeCell ref="W1:AA1"/>
    <mergeCell ref="AB1:AF1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E469-395D-FF4D-BD48-B1757176BE35}">
  <dimension ref="A1:BY44"/>
  <sheetViews>
    <sheetView workbookViewId="0"/>
  </sheetViews>
  <sheetFormatPr baseColWidth="10" defaultRowHeight="15.75" x14ac:dyDescent="0.25"/>
  <cols>
    <col min="4" max="4" width="22.375" bestFit="1" customWidth="1"/>
    <col min="5" max="5" width="22.5" bestFit="1" customWidth="1"/>
    <col min="8" max="8" width="15" bestFit="1" customWidth="1"/>
    <col min="9" max="9" width="9.625" customWidth="1"/>
    <col min="10" max="10" width="16.625" customWidth="1"/>
    <col min="14" max="14" width="14.875" customWidth="1"/>
    <col min="15" max="15" width="26" customWidth="1"/>
    <col min="22" max="22" width="15.5" customWidth="1"/>
    <col min="25" max="25" width="24.625" customWidth="1"/>
    <col min="30" max="30" width="15" customWidth="1"/>
    <col min="31" max="31" width="12" customWidth="1"/>
    <col min="35" max="35" width="25.625" customWidth="1"/>
    <col min="38" max="38" width="15.875" customWidth="1"/>
    <col min="39" max="39" width="11.625" customWidth="1"/>
    <col min="45" max="45" width="25.125" customWidth="1"/>
    <col min="55" max="55" width="27.375" customWidth="1"/>
  </cols>
  <sheetData>
    <row r="1" spans="1:77" x14ac:dyDescent="0.25">
      <c r="D1" s="33" t="s">
        <v>133</v>
      </c>
      <c r="E1" s="33"/>
      <c r="F1" s="33"/>
      <c r="G1" s="33"/>
      <c r="H1" s="33"/>
      <c r="I1" s="33"/>
      <c r="J1" s="33"/>
      <c r="K1" s="33"/>
      <c r="L1" s="33"/>
      <c r="M1" s="13"/>
      <c r="N1" s="33" t="s">
        <v>134</v>
      </c>
      <c r="O1" s="33"/>
      <c r="P1" s="33"/>
      <c r="Q1" s="33"/>
      <c r="R1" s="33"/>
      <c r="S1" s="33"/>
      <c r="T1" s="33"/>
      <c r="U1" s="33"/>
      <c r="V1" s="33"/>
      <c r="W1" s="16"/>
      <c r="X1" s="33" t="s">
        <v>142</v>
      </c>
      <c r="Y1" s="33"/>
      <c r="Z1" s="33"/>
      <c r="AA1" s="33"/>
      <c r="AB1" s="33"/>
      <c r="AC1" s="33"/>
      <c r="AD1" s="33"/>
      <c r="AE1" s="33"/>
      <c r="AF1" s="33"/>
      <c r="AG1" s="16"/>
      <c r="AH1" s="33" t="s">
        <v>143</v>
      </c>
      <c r="AI1" s="33"/>
      <c r="AJ1" s="33"/>
      <c r="AK1" s="33"/>
      <c r="AL1" s="33"/>
      <c r="AM1" s="33"/>
      <c r="AN1" s="33"/>
      <c r="AO1" s="33"/>
      <c r="AP1" s="33"/>
      <c r="AQ1" s="16"/>
      <c r="AR1" s="33" t="s">
        <v>144</v>
      </c>
      <c r="AS1" s="33"/>
      <c r="AT1" s="33"/>
      <c r="AU1" s="33"/>
      <c r="AV1" s="33"/>
      <c r="AW1" s="33"/>
      <c r="AX1" s="33"/>
      <c r="AY1" s="33"/>
      <c r="AZ1" s="33"/>
      <c r="BA1" s="13"/>
      <c r="BB1" s="33" t="s">
        <v>145</v>
      </c>
      <c r="BC1" s="33"/>
      <c r="BD1" s="33"/>
      <c r="BE1" s="33"/>
      <c r="BF1" s="33"/>
      <c r="BG1" s="33"/>
      <c r="BH1" s="33"/>
      <c r="BI1" s="33"/>
      <c r="BJ1" s="3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</row>
    <row r="2" spans="1:77" x14ac:dyDescent="0.25">
      <c r="A2" s="10" t="s">
        <v>179</v>
      </c>
      <c r="B2" s="17" t="s">
        <v>180</v>
      </c>
      <c r="D2" s="10" t="s">
        <v>132</v>
      </c>
      <c r="E2" s="10" t="s">
        <v>0</v>
      </c>
      <c r="F2" s="10" t="s">
        <v>2</v>
      </c>
      <c r="G2" s="10" t="s">
        <v>131</v>
      </c>
      <c r="H2" s="10" t="s">
        <v>137</v>
      </c>
      <c r="I2" s="10" t="s">
        <v>135</v>
      </c>
      <c r="J2" s="10" t="s">
        <v>136</v>
      </c>
      <c r="K2" s="10" t="s">
        <v>1</v>
      </c>
      <c r="L2" s="12" t="s">
        <v>60</v>
      </c>
      <c r="M2" s="11"/>
      <c r="N2" s="10" t="s">
        <v>132</v>
      </c>
      <c r="O2" s="10" t="s">
        <v>0</v>
      </c>
      <c r="P2" s="10" t="s">
        <v>2</v>
      </c>
      <c r="Q2" s="10" t="s">
        <v>131</v>
      </c>
      <c r="R2" s="10" t="s">
        <v>137</v>
      </c>
      <c r="S2" s="10" t="s">
        <v>135</v>
      </c>
      <c r="T2" s="10" t="s">
        <v>136</v>
      </c>
      <c r="U2" s="10" t="s">
        <v>1</v>
      </c>
      <c r="V2" s="12" t="s">
        <v>60</v>
      </c>
      <c r="W2" s="11"/>
      <c r="X2" s="10" t="s">
        <v>132</v>
      </c>
      <c r="Y2" s="10" t="s">
        <v>0</v>
      </c>
      <c r="Z2" s="10" t="s">
        <v>2</v>
      </c>
      <c r="AA2" s="10" t="s">
        <v>131</v>
      </c>
      <c r="AB2" s="10" t="s">
        <v>137</v>
      </c>
      <c r="AC2" s="10" t="s">
        <v>135</v>
      </c>
      <c r="AD2" s="10" t="s">
        <v>136</v>
      </c>
      <c r="AE2" s="10" t="s">
        <v>1</v>
      </c>
      <c r="AF2" s="12" t="s">
        <v>60</v>
      </c>
      <c r="AG2" s="11"/>
      <c r="AH2" s="10" t="s">
        <v>132</v>
      </c>
      <c r="AI2" s="10" t="s">
        <v>0</v>
      </c>
      <c r="AJ2" s="10" t="s">
        <v>2</v>
      </c>
      <c r="AK2" s="10" t="s">
        <v>131</v>
      </c>
      <c r="AL2" s="10" t="s">
        <v>137</v>
      </c>
      <c r="AM2" s="10" t="s">
        <v>135</v>
      </c>
      <c r="AN2" s="10" t="s">
        <v>136</v>
      </c>
      <c r="AO2" s="10" t="s">
        <v>1</v>
      </c>
      <c r="AP2" s="12" t="s">
        <v>60</v>
      </c>
      <c r="AQ2" s="11"/>
      <c r="AR2" s="10" t="s">
        <v>132</v>
      </c>
      <c r="AS2" s="10" t="s">
        <v>0</v>
      </c>
      <c r="AT2" s="10" t="s">
        <v>2</v>
      </c>
      <c r="AU2" s="10" t="s">
        <v>131</v>
      </c>
      <c r="AV2" s="10" t="s">
        <v>137</v>
      </c>
      <c r="AW2" s="10" t="s">
        <v>135</v>
      </c>
      <c r="AX2" s="10" t="s">
        <v>136</v>
      </c>
      <c r="AY2" s="10" t="s">
        <v>1</v>
      </c>
      <c r="AZ2" s="12" t="s">
        <v>60</v>
      </c>
      <c r="BA2" s="11"/>
      <c r="BB2" s="10" t="s">
        <v>132</v>
      </c>
      <c r="BC2" s="10" t="s">
        <v>0</v>
      </c>
      <c r="BD2" s="10" t="s">
        <v>2</v>
      </c>
      <c r="BE2" s="10" t="s">
        <v>131</v>
      </c>
      <c r="BF2" s="10" t="s">
        <v>137</v>
      </c>
      <c r="BG2" s="10" t="s">
        <v>135</v>
      </c>
      <c r="BH2" s="10" t="s">
        <v>136</v>
      </c>
      <c r="BI2" s="10" t="s">
        <v>1</v>
      </c>
      <c r="BJ2" s="12" t="s">
        <v>60</v>
      </c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</row>
    <row r="3" spans="1:77" x14ac:dyDescent="0.25">
      <c r="A3" s="1">
        <v>95</v>
      </c>
      <c r="B3" s="1"/>
      <c r="D3" s="1" t="s">
        <v>63</v>
      </c>
      <c r="E3" s="1" t="s">
        <v>155</v>
      </c>
      <c r="F3" s="5">
        <v>6</v>
      </c>
      <c r="G3" s="5">
        <f>+(($A$3*F3)*H3/1000)</f>
        <v>4.5599999999999996</v>
      </c>
      <c r="H3" s="5">
        <v>8</v>
      </c>
      <c r="I3" s="5">
        <v>21</v>
      </c>
      <c r="J3" s="1">
        <f>+I3*H3</f>
        <v>168</v>
      </c>
      <c r="K3" s="1">
        <f>+G3*I3</f>
        <v>95.759999999999991</v>
      </c>
      <c r="L3" s="5">
        <f>+G3/H3</f>
        <v>0.56999999999999995</v>
      </c>
      <c r="M3" s="15"/>
      <c r="N3" s="1" t="s">
        <v>63</v>
      </c>
      <c r="O3" s="1" t="s">
        <v>155</v>
      </c>
      <c r="P3" s="5">
        <v>6</v>
      </c>
      <c r="Q3" s="5">
        <f>+(($A$3*P3)*R3/1000)</f>
        <v>4.5599999999999996</v>
      </c>
      <c r="R3" s="5">
        <v>8</v>
      </c>
      <c r="S3" s="5">
        <v>20</v>
      </c>
      <c r="T3" s="1">
        <f>+S3*R3</f>
        <v>160</v>
      </c>
      <c r="U3" s="1">
        <f>+Q3*S3</f>
        <v>91.199999999999989</v>
      </c>
      <c r="V3" s="5">
        <f>+Q3/R3</f>
        <v>0.56999999999999995</v>
      </c>
      <c r="W3" s="15"/>
      <c r="X3" s="1" t="s">
        <v>63</v>
      </c>
      <c r="Y3" s="1" t="s">
        <v>155</v>
      </c>
      <c r="Z3" s="5">
        <v>6</v>
      </c>
      <c r="AA3" s="5">
        <f>+(($A$3*Z3)*AB3/1000)</f>
        <v>4.5599999999999996</v>
      </c>
      <c r="AB3" s="5">
        <v>8</v>
      </c>
      <c r="AC3" s="5">
        <v>21</v>
      </c>
      <c r="AD3" s="1">
        <f>+AC3*AB3</f>
        <v>168</v>
      </c>
      <c r="AE3" s="1">
        <f>+AA3*AC3</f>
        <v>95.759999999999991</v>
      </c>
      <c r="AF3" s="5">
        <f>+AA3/AB3</f>
        <v>0.56999999999999995</v>
      </c>
      <c r="AG3" s="15"/>
      <c r="AH3" s="1" t="s">
        <v>63</v>
      </c>
      <c r="AI3" s="1" t="s">
        <v>155</v>
      </c>
      <c r="AJ3" s="5">
        <v>6</v>
      </c>
      <c r="AK3" s="5">
        <f>+(($A$3*AJ3)*AL3/1000)</f>
        <v>13.68</v>
      </c>
      <c r="AL3" s="5">
        <v>24</v>
      </c>
      <c r="AM3" s="5">
        <v>30</v>
      </c>
      <c r="AN3" s="1">
        <f>+AM3*AL3</f>
        <v>720</v>
      </c>
      <c r="AO3" s="1">
        <f>+AK3*AM3</f>
        <v>410.4</v>
      </c>
      <c r="AP3" s="5">
        <f>+AK3/AL3</f>
        <v>0.56999999999999995</v>
      </c>
      <c r="AQ3" s="15"/>
      <c r="AR3" s="1" t="s">
        <v>63</v>
      </c>
      <c r="AS3" s="1" t="s">
        <v>155</v>
      </c>
      <c r="AT3" s="5">
        <v>6</v>
      </c>
      <c r="AU3" s="5">
        <f>+(($A$3*AT3)*AV3/1000)</f>
        <v>13.68</v>
      </c>
      <c r="AV3" s="5">
        <v>24</v>
      </c>
      <c r="AW3" s="5">
        <v>31</v>
      </c>
      <c r="AX3" s="1">
        <f>+AW3*AV3</f>
        <v>744</v>
      </c>
      <c r="AY3" s="1">
        <f>+AU3*AW3</f>
        <v>424.08</v>
      </c>
      <c r="AZ3" s="5">
        <f>+AU3/AV3</f>
        <v>0.56999999999999995</v>
      </c>
      <c r="BA3" s="15"/>
      <c r="BB3" s="1" t="s">
        <v>63</v>
      </c>
      <c r="BC3" s="1" t="s">
        <v>155</v>
      </c>
      <c r="BD3" s="5">
        <v>6</v>
      </c>
      <c r="BE3" s="5">
        <f>+(($A$3*BD3)*BF3/1000)</f>
        <v>13.68</v>
      </c>
      <c r="BF3" s="5">
        <v>24</v>
      </c>
      <c r="BG3" s="5">
        <v>30</v>
      </c>
      <c r="BH3" s="1">
        <f>+BG3*BF3</f>
        <v>720</v>
      </c>
      <c r="BI3" s="1">
        <f>+BE3*BG3</f>
        <v>410.4</v>
      </c>
      <c r="BJ3" s="5">
        <f>+BE3/BF3</f>
        <v>0.56999999999999995</v>
      </c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</row>
    <row r="4" spans="1:77" x14ac:dyDescent="0.25">
      <c r="A4" s="1">
        <v>90</v>
      </c>
      <c r="B4" s="1"/>
      <c r="D4" s="1" t="s">
        <v>63</v>
      </c>
      <c r="E4" s="6" t="s">
        <v>62</v>
      </c>
      <c r="F4" s="1">
        <v>8</v>
      </c>
      <c r="G4" s="5">
        <f>+(($A$4*F4)*H4/1000)</f>
        <v>5.76</v>
      </c>
      <c r="H4" s="5">
        <v>8</v>
      </c>
      <c r="I4" s="5">
        <v>21</v>
      </c>
      <c r="J4" s="1">
        <f t="shared" ref="J4:J40" si="0">+I4*H4</f>
        <v>168</v>
      </c>
      <c r="K4" s="1">
        <f t="shared" ref="K4:K44" si="1">+G4*I4</f>
        <v>120.96</v>
      </c>
      <c r="L4" s="5">
        <f t="shared" ref="L4:L44" si="2">+G4/H4</f>
        <v>0.72</v>
      </c>
      <c r="M4" s="15"/>
      <c r="N4" s="1" t="s">
        <v>63</v>
      </c>
      <c r="O4" s="6" t="s">
        <v>62</v>
      </c>
      <c r="P4" s="1">
        <v>8</v>
      </c>
      <c r="Q4" s="5">
        <f>+(($A$4*P4)*R4/1000)</f>
        <v>5.76</v>
      </c>
      <c r="R4" s="5">
        <v>8</v>
      </c>
      <c r="S4" s="5">
        <v>20</v>
      </c>
      <c r="T4" s="1">
        <f t="shared" ref="T4:T44" si="3">+S4*R4</f>
        <v>160</v>
      </c>
      <c r="U4" s="1">
        <f t="shared" ref="U4:U44" si="4">+Q4*S4</f>
        <v>115.19999999999999</v>
      </c>
      <c r="V4" s="5">
        <f t="shared" ref="V4:V44" si="5">+Q4/R4</f>
        <v>0.72</v>
      </c>
      <c r="W4" s="15"/>
      <c r="X4" s="1" t="s">
        <v>63</v>
      </c>
      <c r="Y4" s="6" t="s">
        <v>62</v>
      </c>
      <c r="Z4" s="1">
        <v>8</v>
      </c>
      <c r="AA4" s="5">
        <f>+(($A$4*Z4)*AB4/1000)</f>
        <v>5.76</v>
      </c>
      <c r="AB4" s="5">
        <v>8</v>
      </c>
      <c r="AC4" s="5">
        <v>21</v>
      </c>
      <c r="AD4" s="1">
        <f t="shared" ref="AD4:AD44" si="6">+AC4*AB4</f>
        <v>168</v>
      </c>
      <c r="AE4" s="1">
        <f t="shared" ref="AE4:AE44" si="7">+AA4*AC4</f>
        <v>120.96</v>
      </c>
      <c r="AF4" s="5">
        <f t="shared" ref="AF4:AF44" si="8">+AA4/AB4</f>
        <v>0.72</v>
      </c>
      <c r="AG4" s="15"/>
      <c r="AH4" s="1" t="s">
        <v>63</v>
      </c>
      <c r="AI4" s="6" t="s">
        <v>62</v>
      </c>
      <c r="AJ4" s="1">
        <v>8</v>
      </c>
      <c r="AK4" s="5">
        <f>+(($A$4*AJ4)*AL4/1000)</f>
        <v>17.28</v>
      </c>
      <c r="AL4" s="5">
        <v>24</v>
      </c>
      <c r="AM4" s="5">
        <v>30</v>
      </c>
      <c r="AN4" s="1">
        <f t="shared" ref="AN4:AN44" si="9">+AM4*AL4</f>
        <v>720</v>
      </c>
      <c r="AO4" s="1">
        <f t="shared" ref="AO4:AO44" si="10">+AK4*AM4</f>
        <v>518.40000000000009</v>
      </c>
      <c r="AP4" s="5">
        <f t="shared" ref="AP4:AP44" si="11">+AK4/AL4</f>
        <v>0.72000000000000008</v>
      </c>
      <c r="AQ4" s="15"/>
      <c r="AR4" s="1" t="s">
        <v>63</v>
      </c>
      <c r="AS4" s="6" t="s">
        <v>62</v>
      </c>
      <c r="AT4" s="1">
        <v>8</v>
      </c>
      <c r="AU4" s="5">
        <f>+(($A$4*AT4)*AV4/1000)</f>
        <v>17.28</v>
      </c>
      <c r="AV4" s="5">
        <v>24</v>
      </c>
      <c r="AW4" s="5">
        <v>31</v>
      </c>
      <c r="AX4" s="1">
        <f t="shared" ref="AX4:AX44" si="12">+AW4*AV4</f>
        <v>744</v>
      </c>
      <c r="AY4" s="1">
        <f t="shared" ref="AY4:AY44" si="13">+AU4*AW4</f>
        <v>535.68000000000006</v>
      </c>
      <c r="AZ4" s="5">
        <f t="shared" ref="AZ4:AZ44" si="14">+AU4/AV4</f>
        <v>0.72000000000000008</v>
      </c>
      <c r="BA4" s="15"/>
      <c r="BB4" s="1" t="s">
        <v>63</v>
      </c>
      <c r="BC4" s="6" t="s">
        <v>62</v>
      </c>
      <c r="BD4" s="1">
        <v>8</v>
      </c>
      <c r="BE4" s="5">
        <f>+(($A$4*BD4)*BF4/1000)</f>
        <v>17.28</v>
      </c>
      <c r="BF4" s="5">
        <v>24</v>
      </c>
      <c r="BG4" s="5">
        <v>30</v>
      </c>
      <c r="BH4" s="1">
        <f t="shared" ref="BH4:BH44" si="15">+BG4*BF4</f>
        <v>720</v>
      </c>
      <c r="BI4" s="1">
        <f t="shared" ref="BI4:BI44" si="16">+BE4*BG4</f>
        <v>518.40000000000009</v>
      </c>
      <c r="BJ4" s="5">
        <f t="shared" ref="BJ4:BJ44" si="17">+BE4/BF4</f>
        <v>0.72000000000000008</v>
      </c>
      <c r="BK4" s="14"/>
      <c r="BL4" s="14"/>
      <c r="BP4" s="14"/>
      <c r="BQ4" s="14"/>
      <c r="BR4" s="14"/>
      <c r="BS4" s="14"/>
      <c r="BT4" s="14"/>
      <c r="BU4" s="14"/>
      <c r="BV4" s="14"/>
      <c r="BW4" s="14"/>
      <c r="BX4" s="14"/>
    </row>
    <row r="5" spans="1:77" x14ac:dyDescent="0.25">
      <c r="A5" s="1">
        <v>90</v>
      </c>
      <c r="B5" s="1"/>
      <c r="D5" s="1" t="s">
        <v>63</v>
      </c>
      <c r="E5" s="6" t="s">
        <v>156</v>
      </c>
      <c r="F5" s="1">
        <v>1</v>
      </c>
      <c r="G5" s="5">
        <f>+(($A$5*F5)*H5/1000)</f>
        <v>0.72</v>
      </c>
      <c r="H5" s="5">
        <v>8</v>
      </c>
      <c r="I5" s="5">
        <v>21</v>
      </c>
      <c r="J5" s="1">
        <f t="shared" si="0"/>
        <v>168</v>
      </c>
      <c r="K5" s="1">
        <f t="shared" si="1"/>
        <v>15.12</v>
      </c>
      <c r="L5" s="5">
        <f t="shared" si="2"/>
        <v>0.09</v>
      </c>
      <c r="M5" s="15"/>
      <c r="N5" s="1" t="s">
        <v>63</v>
      </c>
      <c r="O5" s="6" t="s">
        <v>156</v>
      </c>
      <c r="P5" s="1">
        <v>1</v>
      </c>
      <c r="Q5" s="5">
        <f>+(($A$5*P5)*R5/1000)</f>
        <v>0.72</v>
      </c>
      <c r="R5" s="5">
        <v>8</v>
      </c>
      <c r="S5" s="5">
        <v>20</v>
      </c>
      <c r="T5" s="1">
        <f t="shared" si="3"/>
        <v>160</v>
      </c>
      <c r="U5" s="1">
        <f t="shared" si="4"/>
        <v>14.399999999999999</v>
      </c>
      <c r="V5" s="5">
        <f t="shared" si="5"/>
        <v>0.09</v>
      </c>
      <c r="W5" s="15"/>
      <c r="X5" s="1" t="s">
        <v>63</v>
      </c>
      <c r="Y5" s="6" t="s">
        <v>156</v>
      </c>
      <c r="Z5" s="1">
        <v>1</v>
      </c>
      <c r="AA5" s="5">
        <f>+(($A$5*Z5)*AB5/1000)</f>
        <v>0.72</v>
      </c>
      <c r="AB5" s="5">
        <v>8</v>
      </c>
      <c r="AC5" s="5">
        <v>21</v>
      </c>
      <c r="AD5" s="1">
        <f t="shared" si="6"/>
        <v>168</v>
      </c>
      <c r="AE5" s="1">
        <f t="shared" si="7"/>
        <v>15.12</v>
      </c>
      <c r="AF5" s="5">
        <f t="shared" si="8"/>
        <v>0.09</v>
      </c>
      <c r="AG5" s="15"/>
      <c r="AH5" s="1" t="s">
        <v>63</v>
      </c>
      <c r="AI5" s="6" t="s">
        <v>156</v>
      </c>
      <c r="AJ5" s="1">
        <v>1</v>
      </c>
      <c r="AK5" s="5">
        <f>+(($A$5*AJ5)*AL5/1000)</f>
        <v>2.16</v>
      </c>
      <c r="AL5" s="5">
        <v>24</v>
      </c>
      <c r="AM5" s="5">
        <v>30</v>
      </c>
      <c r="AN5" s="1">
        <f t="shared" si="9"/>
        <v>720</v>
      </c>
      <c r="AO5" s="1">
        <f t="shared" si="10"/>
        <v>64.800000000000011</v>
      </c>
      <c r="AP5" s="5">
        <f t="shared" si="11"/>
        <v>9.0000000000000011E-2</v>
      </c>
      <c r="AQ5" s="15"/>
      <c r="AR5" s="1" t="s">
        <v>63</v>
      </c>
      <c r="AS5" s="6" t="s">
        <v>156</v>
      </c>
      <c r="AT5" s="1">
        <v>1</v>
      </c>
      <c r="AU5" s="5">
        <f>+(($A$5*AT5)*AV5/1000)</f>
        <v>2.16</v>
      </c>
      <c r="AV5" s="5">
        <v>24</v>
      </c>
      <c r="AW5" s="5">
        <v>31</v>
      </c>
      <c r="AX5" s="1">
        <f t="shared" si="12"/>
        <v>744</v>
      </c>
      <c r="AY5" s="1">
        <f t="shared" si="13"/>
        <v>66.960000000000008</v>
      </c>
      <c r="AZ5" s="5">
        <f t="shared" si="14"/>
        <v>9.0000000000000011E-2</v>
      </c>
      <c r="BA5" s="15"/>
      <c r="BB5" s="1" t="s">
        <v>63</v>
      </c>
      <c r="BC5" s="6" t="s">
        <v>156</v>
      </c>
      <c r="BD5" s="1">
        <v>1</v>
      </c>
      <c r="BE5" s="5">
        <f>+(($A$5*BD5)*BF5/1000)</f>
        <v>2.16</v>
      </c>
      <c r="BF5" s="5">
        <v>24</v>
      </c>
      <c r="BG5" s="5">
        <v>30</v>
      </c>
      <c r="BH5" s="1">
        <f t="shared" si="15"/>
        <v>720</v>
      </c>
      <c r="BI5" s="1">
        <f t="shared" si="16"/>
        <v>64.800000000000011</v>
      </c>
      <c r="BJ5" s="5">
        <f t="shared" si="17"/>
        <v>9.0000000000000011E-2</v>
      </c>
      <c r="BK5" s="14"/>
      <c r="BL5" s="14"/>
      <c r="BP5" s="14"/>
      <c r="BQ5" s="14"/>
      <c r="BU5" s="14"/>
      <c r="BV5" s="14"/>
      <c r="BW5" s="14"/>
      <c r="BX5" s="14"/>
    </row>
    <row r="6" spans="1:77" x14ac:dyDescent="0.25">
      <c r="A6" s="1">
        <v>95</v>
      </c>
      <c r="B6" s="1"/>
      <c r="D6" s="1" t="s">
        <v>63</v>
      </c>
      <c r="E6" s="6" t="s">
        <v>64</v>
      </c>
      <c r="F6" s="1">
        <v>3</v>
      </c>
      <c r="G6" s="5">
        <f>+(($A$6*F6)*H6/1000)</f>
        <v>2.2799999999999998</v>
      </c>
      <c r="H6" s="5">
        <v>8</v>
      </c>
      <c r="I6" s="5">
        <v>21</v>
      </c>
      <c r="J6" s="1">
        <f t="shared" si="0"/>
        <v>168</v>
      </c>
      <c r="K6" s="1">
        <f t="shared" si="1"/>
        <v>47.879999999999995</v>
      </c>
      <c r="L6" s="5">
        <f t="shared" si="2"/>
        <v>0.28499999999999998</v>
      </c>
      <c r="M6" s="15"/>
      <c r="N6" s="1" t="s">
        <v>63</v>
      </c>
      <c r="O6" s="6" t="s">
        <v>64</v>
      </c>
      <c r="P6" s="1">
        <v>3</v>
      </c>
      <c r="Q6" s="5">
        <f>+(($A$6*P6)*R6/1000)</f>
        <v>2.2799999999999998</v>
      </c>
      <c r="R6" s="5">
        <v>8</v>
      </c>
      <c r="S6" s="5">
        <v>20</v>
      </c>
      <c r="T6" s="1">
        <f t="shared" si="3"/>
        <v>160</v>
      </c>
      <c r="U6" s="1">
        <f t="shared" si="4"/>
        <v>45.599999999999994</v>
      </c>
      <c r="V6" s="5">
        <f t="shared" si="5"/>
        <v>0.28499999999999998</v>
      </c>
      <c r="W6" s="15"/>
      <c r="X6" s="1" t="s">
        <v>63</v>
      </c>
      <c r="Y6" s="6" t="s">
        <v>64</v>
      </c>
      <c r="Z6" s="1">
        <v>3</v>
      </c>
      <c r="AA6" s="5">
        <f>+(($A$6*Z6)*AB6/1000)</f>
        <v>2.2799999999999998</v>
      </c>
      <c r="AB6" s="5">
        <v>8</v>
      </c>
      <c r="AC6" s="5">
        <v>21</v>
      </c>
      <c r="AD6" s="1">
        <f t="shared" si="6"/>
        <v>168</v>
      </c>
      <c r="AE6" s="1">
        <f t="shared" si="7"/>
        <v>47.879999999999995</v>
      </c>
      <c r="AF6" s="5">
        <f t="shared" si="8"/>
        <v>0.28499999999999998</v>
      </c>
      <c r="AG6" s="15"/>
      <c r="AH6" s="1" t="s">
        <v>63</v>
      </c>
      <c r="AI6" s="6" t="s">
        <v>64</v>
      </c>
      <c r="AJ6" s="1">
        <v>3</v>
      </c>
      <c r="AK6" s="5">
        <f>+(($A$6*AJ6)*AL6/1000)</f>
        <v>6.84</v>
      </c>
      <c r="AL6" s="5">
        <v>24</v>
      </c>
      <c r="AM6" s="5">
        <v>30</v>
      </c>
      <c r="AN6" s="1">
        <f t="shared" si="9"/>
        <v>720</v>
      </c>
      <c r="AO6" s="1">
        <f t="shared" si="10"/>
        <v>205.2</v>
      </c>
      <c r="AP6" s="5">
        <f t="shared" si="11"/>
        <v>0.28499999999999998</v>
      </c>
      <c r="AQ6" s="15"/>
      <c r="AR6" s="1" t="s">
        <v>63</v>
      </c>
      <c r="AS6" s="6" t="s">
        <v>64</v>
      </c>
      <c r="AT6" s="1">
        <v>3</v>
      </c>
      <c r="AU6" s="5">
        <f>+(($A$6*AT6)*AV6/1000)</f>
        <v>6.84</v>
      </c>
      <c r="AV6" s="5">
        <v>24</v>
      </c>
      <c r="AW6" s="5">
        <v>31</v>
      </c>
      <c r="AX6" s="1">
        <f t="shared" si="12"/>
        <v>744</v>
      </c>
      <c r="AY6" s="1">
        <f t="shared" si="13"/>
        <v>212.04</v>
      </c>
      <c r="AZ6" s="5">
        <f t="shared" si="14"/>
        <v>0.28499999999999998</v>
      </c>
      <c r="BA6" s="15"/>
      <c r="BB6" s="1" t="s">
        <v>63</v>
      </c>
      <c r="BC6" s="6" t="s">
        <v>64</v>
      </c>
      <c r="BD6" s="1">
        <v>3</v>
      </c>
      <c r="BE6" s="5">
        <f>+(($A$6*BD6)*BF6/1000)</f>
        <v>6.84</v>
      </c>
      <c r="BF6" s="5">
        <v>24</v>
      </c>
      <c r="BG6" s="5">
        <v>30</v>
      </c>
      <c r="BH6" s="1">
        <f t="shared" si="15"/>
        <v>720</v>
      </c>
      <c r="BI6" s="1">
        <f t="shared" si="16"/>
        <v>205.2</v>
      </c>
      <c r="BJ6" s="5">
        <f t="shared" si="17"/>
        <v>0.28499999999999998</v>
      </c>
      <c r="BK6" s="15"/>
      <c r="BL6" s="15"/>
      <c r="BP6" s="15"/>
      <c r="BQ6" s="15"/>
      <c r="BU6" s="15"/>
      <c r="BV6" s="15"/>
      <c r="BW6" s="15"/>
      <c r="BX6" s="15"/>
    </row>
    <row r="7" spans="1:77" x14ac:dyDescent="0.25">
      <c r="A7" s="1">
        <v>95</v>
      </c>
      <c r="B7" s="1"/>
      <c r="D7" s="1" t="s">
        <v>63</v>
      </c>
      <c r="E7" s="6" t="s">
        <v>65</v>
      </c>
      <c r="F7" s="1">
        <v>7</v>
      </c>
      <c r="G7" s="5">
        <f>+(($A$7*F7)*H7/1000)</f>
        <v>5.32</v>
      </c>
      <c r="H7" s="5">
        <v>8</v>
      </c>
      <c r="I7" s="5">
        <v>21</v>
      </c>
      <c r="J7" s="1">
        <f t="shared" si="0"/>
        <v>168</v>
      </c>
      <c r="K7" s="1">
        <f t="shared" si="1"/>
        <v>111.72</v>
      </c>
      <c r="L7" s="5">
        <f t="shared" si="2"/>
        <v>0.66500000000000004</v>
      </c>
      <c r="M7" s="15"/>
      <c r="N7" s="1" t="s">
        <v>63</v>
      </c>
      <c r="O7" s="6" t="s">
        <v>65</v>
      </c>
      <c r="P7" s="1">
        <v>6</v>
      </c>
      <c r="Q7" s="5">
        <f>+(($A$7*P7)*R7/1000)</f>
        <v>4.5599999999999996</v>
      </c>
      <c r="R7" s="5">
        <v>8</v>
      </c>
      <c r="S7" s="5">
        <v>20</v>
      </c>
      <c r="T7" s="1">
        <f t="shared" si="3"/>
        <v>160</v>
      </c>
      <c r="U7" s="1">
        <f t="shared" si="4"/>
        <v>91.199999999999989</v>
      </c>
      <c r="V7" s="5">
        <f t="shared" si="5"/>
        <v>0.56999999999999995</v>
      </c>
      <c r="W7" s="15"/>
      <c r="X7" s="1" t="s">
        <v>63</v>
      </c>
      <c r="Y7" s="6" t="s">
        <v>65</v>
      </c>
      <c r="Z7" s="1">
        <v>6</v>
      </c>
      <c r="AA7" s="5">
        <f>+(($A$7*Z7)*AB7/1000)</f>
        <v>4.5599999999999996</v>
      </c>
      <c r="AB7" s="5">
        <v>8</v>
      </c>
      <c r="AC7" s="5">
        <v>21</v>
      </c>
      <c r="AD7" s="1">
        <f t="shared" si="6"/>
        <v>168</v>
      </c>
      <c r="AE7" s="1">
        <f t="shared" si="7"/>
        <v>95.759999999999991</v>
      </c>
      <c r="AF7" s="5">
        <f t="shared" si="8"/>
        <v>0.56999999999999995</v>
      </c>
      <c r="AG7" s="15"/>
      <c r="AH7" s="1" t="s">
        <v>63</v>
      </c>
      <c r="AI7" s="6" t="s">
        <v>65</v>
      </c>
      <c r="AJ7" s="1">
        <v>6</v>
      </c>
      <c r="AK7" s="5">
        <f>+(($A$7*AJ7)*AL7/1000)</f>
        <v>13.68</v>
      </c>
      <c r="AL7" s="5">
        <v>24</v>
      </c>
      <c r="AM7" s="5">
        <v>30</v>
      </c>
      <c r="AN7" s="1">
        <f t="shared" si="9"/>
        <v>720</v>
      </c>
      <c r="AO7" s="1">
        <f t="shared" si="10"/>
        <v>410.4</v>
      </c>
      <c r="AP7" s="5">
        <f t="shared" si="11"/>
        <v>0.56999999999999995</v>
      </c>
      <c r="AQ7" s="15"/>
      <c r="AR7" s="1" t="s">
        <v>63</v>
      </c>
      <c r="AS7" s="6" t="s">
        <v>65</v>
      </c>
      <c r="AT7" s="1">
        <v>6</v>
      </c>
      <c r="AU7" s="5">
        <f>+(($A$7*AT7)*AV7/1000)</f>
        <v>13.68</v>
      </c>
      <c r="AV7" s="5">
        <v>24</v>
      </c>
      <c r="AW7" s="5">
        <v>31</v>
      </c>
      <c r="AX7" s="1">
        <f t="shared" si="12"/>
        <v>744</v>
      </c>
      <c r="AY7" s="1">
        <f t="shared" si="13"/>
        <v>424.08</v>
      </c>
      <c r="AZ7" s="5">
        <f t="shared" si="14"/>
        <v>0.56999999999999995</v>
      </c>
      <c r="BA7" s="15"/>
      <c r="BB7" s="1" t="s">
        <v>63</v>
      </c>
      <c r="BC7" s="6" t="s">
        <v>65</v>
      </c>
      <c r="BD7" s="1">
        <v>6</v>
      </c>
      <c r="BE7" s="5">
        <f>+(($A$7*BD7)*BF7/1000)</f>
        <v>13.68</v>
      </c>
      <c r="BF7" s="5">
        <v>24</v>
      </c>
      <c r="BG7" s="5">
        <v>30</v>
      </c>
      <c r="BH7" s="1">
        <f t="shared" si="15"/>
        <v>720</v>
      </c>
      <c r="BI7" s="1">
        <f t="shared" si="16"/>
        <v>410.4</v>
      </c>
      <c r="BJ7" s="5">
        <f t="shared" si="17"/>
        <v>0.56999999999999995</v>
      </c>
      <c r="BL7" s="15"/>
      <c r="BP7" s="15"/>
      <c r="BQ7" s="15"/>
      <c r="BU7" s="15"/>
      <c r="BV7" s="15"/>
      <c r="BW7" s="15"/>
      <c r="BX7" s="15"/>
    </row>
    <row r="8" spans="1:77" x14ac:dyDescent="0.25">
      <c r="A8" s="1">
        <v>120</v>
      </c>
      <c r="B8" s="1"/>
      <c r="D8" s="1" t="s">
        <v>63</v>
      </c>
      <c r="E8" s="6" t="s">
        <v>66</v>
      </c>
      <c r="F8" s="1">
        <v>4</v>
      </c>
      <c r="G8" s="5">
        <f>+(($A$8*F8)*H8/1000)</f>
        <v>3.84</v>
      </c>
      <c r="H8" s="5">
        <v>8</v>
      </c>
      <c r="I8" s="5">
        <v>21</v>
      </c>
      <c r="J8" s="1">
        <f t="shared" si="0"/>
        <v>168</v>
      </c>
      <c r="K8" s="1">
        <f t="shared" si="1"/>
        <v>80.64</v>
      </c>
      <c r="L8" s="5">
        <f t="shared" si="2"/>
        <v>0.48</v>
      </c>
      <c r="M8" s="15"/>
      <c r="N8" s="1" t="s">
        <v>63</v>
      </c>
      <c r="O8" s="6" t="s">
        <v>66</v>
      </c>
      <c r="P8" s="1">
        <v>3</v>
      </c>
      <c r="Q8" s="5">
        <f>+(($A$8*P8)*R8/1000)</f>
        <v>2.88</v>
      </c>
      <c r="R8" s="5">
        <v>8</v>
      </c>
      <c r="S8" s="5">
        <v>20</v>
      </c>
      <c r="T8" s="1">
        <f t="shared" si="3"/>
        <v>160</v>
      </c>
      <c r="U8" s="1">
        <f t="shared" si="4"/>
        <v>57.599999999999994</v>
      </c>
      <c r="V8" s="5">
        <f t="shared" si="5"/>
        <v>0.36</v>
      </c>
      <c r="W8" s="15"/>
      <c r="X8" s="1" t="s">
        <v>63</v>
      </c>
      <c r="Y8" s="6" t="s">
        <v>66</v>
      </c>
      <c r="Z8" s="1">
        <v>3</v>
      </c>
      <c r="AA8" s="5">
        <f>+(($A$8*Z8)*AB8/1000)</f>
        <v>2.88</v>
      </c>
      <c r="AB8" s="5">
        <v>8</v>
      </c>
      <c r="AC8" s="5">
        <v>21</v>
      </c>
      <c r="AD8" s="1">
        <f t="shared" si="6"/>
        <v>168</v>
      </c>
      <c r="AE8" s="1">
        <f t="shared" si="7"/>
        <v>60.48</v>
      </c>
      <c r="AF8" s="5">
        <f t="shared" si="8"/>
        <v>0.36</v>
      </c>
      <c r="AG8" s="15"/>
      <c r="AH8" s="1" t="s">
        <v>63</v>
      </c>
      <c r="AI8" s="6" t="s">
        <v>66</v>
      </c>
      <c r="AJ8" s="1">
        <v>3</v>
      </c>
      <c r="AK8" s="5">
        <f>+(($A$8*AJ8)*AL8/1000)</f>
        <v>8.64</v>
      </c>
      <c r="AL8" s="5">
        <v>24</v>
      </c>
      <c r="AM8" s="5">
        <v>30</v>
      </c>
      <c r="AN8" s="1">
        <f t="shared" si="9"/>
        <v>720</v>
      </c>
      <c r="AO8" s="1">
        <f t="shared" si="10"/>
        <v>259.20000000000005</v>
      </c>
      <c r="AP8" s="5">
        <f t="shared" si="11"/>
        <v>0.36000000000000004</v>
      </c>
      <c r="AQ8" s="15"/>
      <c r="AR8" s="1" t="s">
        <v>63</v>
      </c>
      <c r="AS8" s="6" t="s">
        <v>66</v>
      </c>
      <c r="AT8" s="1">
        <v>3</v>
      </c>
      <c r="AU8" s="5">
        <f>+(($A$8*AT8)*AV8/1000)</f>
        <v>8.64</v>
      </c>
      <c r="AV8" s="5">
        <v>24</v>
      </c>
      <c r="AW8" s="5">
        <v>31</v>
      </c>
      <c r="AX8" s="1">
        <f t="shared" si="12"/>
        <v>744</v>
      </c>
      <c r="AY8" s="1">
        <f t="shared" si="13"/>
        <v>267.84000000000003</v>
      </c>
      <c r="AZ8" s="5">
        <f t="shared" si="14"/>
        <v>0.36000000000000004</v>
      </c>
      <c r="BA8" s="15"/>
      <c r="BB8" s="1" t="s">
        <v>63</v>
      </c>
      <c r="BC8" s="6" t="s">
        <v>66</v>
      </c>
      <c r="BD8" s="1">
        <v>3</v>
      </c>
      <c r="BE8" s="5">
        <f>+(($A$8*BD8)*BF8/1000)</f>
        <v>8.64</v>
      </c>
      <c r="BF8" s="5">
        <v>24</v>
      </c>
      <c r="BG8" s="5">
        <v>30</v>
      </c>
      <c r="BH8" s="1">
        <f t="shared" si="15"/>
        <v>720</v>
      </c>
      <c r="BI8" s="1">
        <f t="shared" si="16"/>
        <v>259.20000000000005</v>
      </c>
      <c r="BJ8" s="5">
        <f t="shared" si="17"/>
        <v>0.36000000000000004</v>
      </c>
      <c r="BL8" s="15"/>
      <c r="BP8" s="15"/>
      <c r="BQ8" s="15"/>
      <c r="BU8" s="15"/>
      <c r="BV8" s="15"/>
      <c r="BW8" s="15"/>
      <c r="BX8" s="15"/>
      <c r="BY8" s="3"/>
    </row>
    <row r="9" spans="1:77" x14ac:dyDescent="0.25">
      <c r="A9" s="5">
        <v>95</v>
      </c>
      <c r="B9" s="1"/>
      <c r="D9" s="1" t="s">
        <v>63</v>
      </c>
      <c r="E9" s="6" t="s">
        <v>157</v>
      </c>
      <c r="F9" s="1">
        <v>4</v>
      </c>
      <c r="G9" s="5">
        <f>+(($A$9*F9)*H9/1000)</f>
        <v>3.04</v>
      </c>
      <c r="H9" s="5">
        <v>8</v>
      </c>
      <c r="I9" s="5">
        <v>21</v>
      </c>
      <c r="J9" s="1">
        <f t="shared" si="0"/>
        <v>168</v>
      </c>
      <c r="K9" s="1">
        <f t="shared" si="1"/>
        <v>63.84</v>
      </c>
      <c r="L9" s="5">
        <f t="shared" si="2"/>
        <v>0.38</v>
      </c>
      <c r="M9" s="15"/>
      <c r="N9" s="1" t="s">
        <v>63</v>
      </c>
      <c r="O9" s="6" t="s">
        <v>157</v>
      </c>
      <c r="P9" s="1">
        <v>4</v>
      </c>
      <c r="Q9" s="5">
        <f>+(($A$9*P9)*R9/1000)</f>
        <v>3.04</v>
      </c>
      <c r="R9" s="5">
        <v>8</v>
      </c>
      <c r="S9" s="5">
        <v>20</v>
      </c>
      <c r="T9" s="1">
        <f t="shared" si="3"/>
        <v>160</v>
      </c>
      <c r="U9" s="1">
        <f t="shared" si="4"/>
        <v>60.8</v>
      </c>
      <c r="V9" s="5">
        <f t="shared" si="5"/>
        <v>0.38</v>
      </c>
      <c r="W9" s="15"/>
      <c r="X9" s="1" t="s">
        <v>63</v>
      </c>
      <c r="Y9" s="6" t="s">
        <v>157</v>
      </c>
      <c r="Z9" s="1">
        <v>4</v>
      </c>
      <c r="AA9" s="5">
        <f>+(($A$9*Z9)*AB9/1000)</f>
        <v>3.04</v>
      </c>
      <c r="AB9" s="5">
        <v>8</v>
      </c>
      <c r="AC9" s="5">
        <v>21</v>
      </c>
      <c r="AD9" s="1">
        <f t="shared" si="6"/>
        <v>168</v>
      </c>
      <c r="AE9" s="1">
        <f t="shared" si="7"/>
        <v>63.84</v>
      </c>
      <c r="AF9" s="5">
        <f t="shared" si="8"/>
        <v>0.38</v>
      </c>
      <c r="AG9" s="15"/>
      <c r="AH9" s="1" t="s">
        <v>63</v>
      </c>
      <c r="AI9" s="6" t="s">
        <v>157</v>
      </c>
      <c r="AJ9" s="1">
        <v>4</v>
      </c>
      <c r="AK9" s="5">
        <f>+(($A$9*AJ9)*AL9/1000)</f>
        <v>9.1199999999999992</v>
      </c>
      <c r="AL9" s="5">
        <v>24</v>
      </c>
      <c r="AM9" s="5">
        <v>30</v>
      </c>
      <c r="AN9" s="1">
        <f t="shared" si="9"/>
        <v>720</v>
      </c>
      <c r="AO9" s="1">
        <f t="shared" si="10"/>
        <v>273.59999999999997</v>
      </c>
      <c r="AP9" s="5">
        <f t="shared" si="11"/>
        <v>0.37999999999999995</v>
      </c>
      <c r="AQ9" s="15"/>
      <c r="AR9" s="1" t="s">
        <v>63</v>
      </c>
      <c r="AS9" s="6" t="s">
        <v>157</v>
      </c>
      <c r="AT9" s="1">
        <v>4</v>
      </c>
      <c r="AU9" s="5">
        <f>+(($A$9*AT9)*AV9/1000)</f>
        <v>9.1199999999999992</v>
      </c>
      <c r="AV9" s="5">
        <v>24</v>
      </c>
      <c r="AW9" s="5">
        <v>31</v>
      </c>
      <c r="AX9" s="1">
        <f t="shared" si="12"/>
        <v>744</v>
      </c>
      <c r="AY9" s="1">
        <f t="shared" si="13"/>
        <v>282.71999999999997</v>
      </c>
      <c r="AZ9" s="5">
        <f t="shared" si="14"/>
        <v>0.37999999999999995</v>
      </c>
      <c r="BA9" s="15"/>
      <c r="BB9" s="1" t="s">
        <v>63</v>
      </c>
      <c r="BC9" s="6" t="s">
        <v>157</v>
      </c>
      <c r="BD9" s="1">
        <v>4</v>
      </c>
      <c r="BE9" s="5">
        <f>+(($A$9*BD9)*BF9/1000)</f>
        <v>9.1199999999999992</v>
      </c>
      <c r="BF9" s="5">
        <v>24</v>
      </c>
      <c r="BG9" s="5">
        <v>30</v>
      </c>
      <c r="BH9" s="1">
        <f t="shared" si="15"/>
        <v>720</v>
      </c>
      <c r="BI9" s="1">
        <f t="shared" si="16"/>
        <v>273.59999999999997</v>
      </c>
      <c r="BJ9" s="5">
        <f t="shared" si="17"/>
        <v>0.37999999999999995</v>
      </c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7" x14ac:dyDescent="0.25">
      <c r="A10" s="1">
        <v>100</v>
      </c>
      <c r="B10" s="1"/>
      <c r="D10" s="1" t="s">
        <v>63</v>
      </c>
      <c r="E10" s="6" t="s">
        <v>79</v>
      </c>
      <c r="F10" s="1">
        <v>13</v>
      </c>
      <c r="G10" s="5">
        <f>+(($A$10*F10)*H10/1000)</f>
        <v>10.4</v>
      </c>
      <c r="H10" s="5">
        <v>8</v>
      </c>
      <c r="I10" s="5">
        <v>21</v>
      </c>
      <c r="J10" s="1">
        <f t="shared" si="0"/>
        <v>168</v>
      </c>
      <c r="K10" s="1">
        <f t="shared" si="1"/>
        <v>218.4</v>
      </c>
      <c r="L10" s="5">
        <f t="shared" si="2"/>
        <v>1.3</v>
      </c>
      <c r="M10" s="15"/>
      <c r="N10" s="1" t="s">
        <v>63</v>
      </c>
      <c r="O10" s="6" t="s">
        <v>79</v>
      </c>
      <c r="P10" s="1">
        <v>13</v>
      </c>
      <c r="Q10" s="5">
        <f>+(($A$10*P10)*R10/1000)</f>
        <v>10.4</v>
      </c>
      <c r="R10" s="5">
        <v>8</v>
      </c>
      <c r="S10" s="5">
        <v>20</v>
      </c>
      <c r="T10" s="1">
        <f t="shared" si="3"/>
        <v>160</v>
      </c>
      <c r="U10" s="1">
        <f t="shared" si="4"/>
        <v>208</v>
      </c>
      <c r="V10" s="5">
        <f t="shared" si="5"/>
        <v>1.3</v>
      </c>
      <c r="W10" s="15"/>
      <c r="X10" s="1" t="s">
        <v>63</v>
      </c>
      <c r="Y10" s="6" t="s">
        <v>79</v>
      </c>
      <c r="Z10" s="1">
        <v>13</v>
      </c>
      <c r="AA10" s="5">
        <f>+(($A$10*Z10)*AB10/1000)</f>
        <v>10.4</v>
      </c>
      <c r="AB10" s="5">
        <v>8</v>
      </c>
      <c r="AC10" s="5">
        <v>21</v>
      </c>
      <c r="AD10" s="1">
        <f t="shared" si="6"/>
        <v>168</v>
      </c>
      <c r="AE10" s="1">
        <f t="shared" si="7"/>
        <v>218.4</v>
      </c>
      <c r="AF10" s="5">
        <f t="shared" si="8"/>
        <v>1.3</v>
      </c>
      <c r="AG10" s="15"/>
      <c r="AH10" s="1" t="s">
        <v>63</v>
      </c>
      <c r="AI10" s="6" t="s">
        <v>79</v>
      </c>
      <c r="AJ10" s="1">
        <v>13</v>
      </c>
      <c r="AK10" s="5">
        <f>+(($A$10*AJ10)*AL10/1000)</f>
        <v>31.2</v>
      </c>
      <c r="AL10" s="5">
        <v>24</v>
      </c>
      <c r="AM10" s="5">
        <v>30</v>
      </c>
      <c r="AN10" s="1">
        <f t="shared" si="9"/>
        <v>720</v>
      </c>
      <c r="AO10" s="1">
        <f t="shared" si="10"/>
        <v>936</v>
      </c>
      <c r="AP10" s="5">
        <f t="shared" si="11"/>
        <v>1.3</v>
      </c>
      <c r="AQ10" s="15"/>
      <c r="AR10" s="1" t="s">
        <v>63</v>
      </c>
      <c r="AS10" s="6" t="s">
        <v>79</v>
      </c>
      <c r="AT10" s="1">
        <v>13</v>
      </c>
      <c r="AU10" s="5">
        <f>+(($A$10*AT10)*AV10/1000)</f>
        <v>31.2</v>
      </c>
      <c r="AV10" s="5">
        <v>24</v>
      </c>
      <c r="AW10" s="5">
        <v>31</v>
      </c>
      <c r="AX10" s="1">
        <f t="shared" si="12"/>
        <v>744</v>
      </c>
      <c r="AY10" s="1">
        <f t="shared" si="13"/>
        <v>967.19999999999993</v>
      </c>
      <c r="AZ10" s="5">
        <f t="shared" si="14"/>
        <v>1.3</v>
      </c>
      <c r="BA10" s="15"/>
      <c r="BB10" s="1" t="s">
        <v>63</v>
      </c>
      <c r="BC10" s="6" t="s">
        <v>79</v>
      </c>
      <c r="BD10" s="1">
        <v>13</v>
      </c>
      <c r="BE10" s="5">
        <f>+(($A$10*BD10)*BF10/1000)</f>
        <v>31.2</v>
      </c>
      <c r="BF10" s="5">
        <v>24</v>
      </c>
      <c r="BG10" s="5">
        <v>30</v>
      </c>
      <c r="BH10" s="1">
        <f t="shared" si="15"/>
        <v>720</v>
      </c>
      <c r="BI10" s="1">
        <f t="shared" si="16"/>
        <v>936</v>
      </c>
      <c r="BJ10" s="5">
        <f t="shared" si="17"/>
        <v>1.3</v>
      </c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77" x14ac:dyDescent="0.25">
      <c r="A11" s="1">
        <v>100</v>
      </c>
      <c r="B11" s="1"/>
      <c r="D11" s="1" t="s">
        <v>63</v>
      </c>
      <c r="E11" s="6" t="s">
        <v>67</v>
      </c>
      <c r="F11" s="1">
        <v>1</v>
      </c>
      <c r="G11" s="5">
        <f>+(($A$11*F11)*H11/1000)</f>
        <v>0.8</v>
      </c>
      <c r="H11" s="5">
        <v>8</v>
      </c>
      <c r="I11" s="5">
        <v>21</v>
      </c>
      <c r="J11" s="1">
        <f t="shared" si="0"/>
        <v>168</v>
      </c>
      <c r="K11" s="1">
        <f t="shared" si="1"/>
        <v>16.8</v>
      </c>
      <c r="L11" s="5">
        <f t="shared" si="2"/>
        <v>0.1</v>
      </c>
      <c r="M11" s="15"/>
      <c r="N11" s="1" t="s">
        <v>63</v>
      </c>
      <c r="O11" s="6" t="s">
        <v>67</v>
      </c>
      <c r="P11" s="1">
        <v>1</v>
      </c>
      <c r="Q11" s="5">
        <f>+(($A$11*P11)*R11/1000)</f>
        <v>0.8</v>
      </c>
      <c r="R11" s="5">
        <v>8</v>
      </c>
      <c r="S11" s="5">
        <v>20</v>
      </c>
      <c r="T11" s="1">
        <f t="shared" si="3"/>
        <v>160</v>
      </c>
      <c r="U11" s="1">
        <f t="shared" si="4"/>
        <v>16</v>
      </c>
      <c r="V11" s="5">
        <f t="shared" si="5"/>
        <v>0.1</v>
      </c>
      <c r="W11" s="15"/>
      <c r="X11" s="1" t="s">
        <v>63</v>
      </c>
      <c r="Y11" s="6" t="s">
        <v>67</v>
      </c>
      <c r="Z11" s="1">
        <v>1</v>
      </c>
      <c r="AA11" s="5">
        <f>+(($A$11*Z11)*AB11/1000)</f>
        <v>0.8</v>
      </c>
      <c r="AB11" s="5">
        <v>8</v>
      </c>
      <c r="AC11" s="5">
        <v>21</v>
      </c>
      <c r="AD11" s="1">
        <f t="shared" si="6"/>
        <v>168</v>
      </c>
      <c r="AE11" s="1">
        <f t="shared" si="7"/>
        <v>16.8</v>
      </c>
      <c r="AF11" s="5">
        <f t="shared" si="8"/>
        <v>0.1</v>
      </c>
      <c r="AG11" s="15"/>
      <c r="AH11" s="1" t="s">
        <v>63</v>
      </c>
      <c r="AI11" s="6" t="s">
        <v>67</v>
      </c>
      <c r="AJ11" s="1">
        <v>1</v>
      </c>
      <c r="AK11" s="5">
        <f>+(($A$11*AJ11)*AL11/1000)</f>
        <v>2.4</v>
      </c>
      <c r="AL11" s="5">
        <v>24</v>
      </c>
      <c r="AM11" s="5">
        <v>30</v>
      </c>
      <c r="AN11" s="1">
        <f t="shared" si="9"/>
        <v>720</v>
      </c>
      <c r="AO11" s="1">
        <f t="shared" si="10"/>
        <v>72</v>
      </c>
      <c r="AP11" s="5">
        <f t="shared" si="11"/>
        <v>9.9999999999999992E-2</v>
      </c>
      <c r="AQ11" s="15"/>
      <c r="AR11" s="1" t="s">
        <v>63</v>
      </c>
      <c r="AS11" s="6" t="s">
        <v>67</v>
      </c>
      <c r="AT11" s="1">
        <v>1</v>
      </c>
      <c r="AU11" s="5">
        <f>+(($A$11*AT11)*AV11/1000)</f>
        <v>2.4</v>
      </c>
      <c r="AV11" s="5">
        <v>24</v>
      </c>
      <c r="AW11" s="5">
        <v>31</v>
      </c>
      <c r="AX11" s="1">
        <f t="shared" si="12"/>
        <v>744</v>
      </c>
      <c r="AY11" s="1">
        <f t="shared" si="13"/>
        <v>74.399999999999991</v>
      </c>
      <c r="AZ11" s="5">
        <f t="shared" si="14"/>
        <v>9.9999999999999992E-2</v>
      </c>
      <c r="BA11" s="15"/>
      <c r="BB11" s="1" t="s">
        <v>63</v>
      </c>
      <c r="BC11" s="6" t="s">
        <v>67</v>
      </c>
      <c r="BD11" s="1">
        <v>1</v>
      </c>
      <c r="BE11" s="5">
        <f>+(($A$11*BD11)*BF11/1000)</f>
        <v>2.4</v>
      </c>
      <c r="BF11" s="5">
        <v>24</v>
      </c>
      <c r="BG11" s="5">
        <v>30</v>
      </c>
      <c r="BH11" s="1">
        <f t="shared" si="15"/>
        <v>720</v>
      </c>
      <c r="BI11" s="1">
        <f t="shared" si="16"/>
        <v>72</v>
      </c>
      <c r="BJ11" s="5">
        <f>+BE11/BF11</f>
        <v>9.9999999999999992E-2</v>
      </c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1:77" x14ac:dyDescent="0.25">
      <c r="A12" s="1">
        <v>100</v>
      </c>
      <c r="B12" s="1"/>
      <c r="D12" s="1" t="s">
        <v>63</v>
      </c>
      <c r="E12" s="6" t="s">
        <v>158</v>
      </c>
      <c r="F12" s="1">
        <v>2</v>
      </c>
      <c r="G12" s="5">
        <f>+(($A$12*F12)*H12/1000)</f>
        <v>1.6</v>
      </c>
      <c r="H12" s="5">
        <v>8</v>
      </c>
      <c r="I12" s="5">
        <v>21</v>
      </c>
      <c r="J12" s="1">
        <f t="shared" si="0"/>
        <v>168</v>
      </c>
      <c r="K12" s="1">
        <f t="shared" si="1"/>
        <v>33.6</v>
      </c>
      <c r="L12" s="5">
        <f t="shared" si="2"/>
        <v>0.2</v>
      </c>
      <c r="M12" s="15"/>
      <c r="N12" s="1" t="s">
        <v>63</v>
      </c>
      <c r="O12" s="6" t="s">
        <v>158</v>
      </c>
      <c r="P12" s="1">
        <v>2</v>
      </c>
      <c r="Q12" s="5">
        <f>+(($A$12*P12)*R12/1000)</f>
        <v>1.6</v>
      </c>
      <c r="R12" s="5">
        <v>8</v>
      </c>
      <c r="S12" s="5">
        <v>20</v>
      </c>
      <c r="T12" s="1">
        <f t="shared" si="3"/>
        <v>160</v>
      </c>
      <c r="U12" s="1">
        <f t="shared" si="4"/>
        <v>32</v>
      </c>
      <c r="V12" s="5">
        <f t="shared" si="5"/>
        <v>0.2</v>
      </c>
      <c r="W12" s="15"/>
      <c r="X12" s="1" t="s">
        <v>63</v>
      </c>
      <c r="Y12" s="6" t="s">
        <v>158</v>
      </c>
      <c r="Z12" s="1">
        <v>2</v>
      </c>
      <c r="AA12" s="5">
        <f>+(($A$12*Z12)*AB12/1000)</f>
        <v>1.6</v>
      </c>
      <c r="AB12" s="5">
        <v>8</v>
      </c>
      <c r="AC12" s="5">
        <v>21</v>
      </c>
      <c r="AD12" s="1">
        <f t="shared" si="6"/>
        <v>168</v>
      </c>
      <c r="AE12" s="1">
        <f t="shared" si="7"/>
        <v>33.6</v>
      </c>
      <c r="AF12" s="5">
        <f t="shared" si="8"/>
        <v>0.2</v>
      </c>
      <c r="AG12" s="15"/>
      <c r="AH12" s="1" t="s">
        <v>63</v>
      </c>
      <c r="AI12" s="6" t="s">
        <v>158</v>
      </c>
      <c r="AJ12" s="1">
        <v>2</v>
      </c>
      <c r="AK12" s="5">
        <f>+(($A$12*AJ12)*AL12/1000)</f>
        <v>4.8</v>
      </c>
      <c r="AL12" s="5">
        <v>24</v>
      </c>
      <c r="AM12" s="5">
        <v>30</v>
      </c>
      <c r="AN12" s="1">
        <f t="shared" si="9"/>
        <v>720</v>
      </c>
      <c r="AO12" s="1">
        <f t="shared" si="10"/>
        <v>144</v>
      </c>
      <c r="AP12" s="5">
        <f t="shared" si="11"/>
        <v>0.19999999999999998</v>
      </c>
      <c r="AQ12" s="15"/>
      <c r="AR12" s="1" t="s">
        <v>63</v>
      </c>
      <c r="AS12" s="6" t="s">
        <v>158</v>
      </c>
      <c r="AT12" s="1">
        <v>2</v>
      </c>
      <c r="AU12" s="5">
        <f>+(($A$12*AT12)*AV12/1000)</f>
        <v>4.8</v>
      </c>
      <c r="AV12" s="5">
        <v>24</v>
      </c>
      <c r="AW12" s="5">
        <v>31</v>
      </c>
      <c r="AX12" s="1">
        <f t="shared" si="12"/>
        <v>744</v>
      </c>
      <c r="AY12" s="1">
        <f t="shared" si="13"/>
        <v>148.79999999999998</v>
      </c>
      <c r="AZ12" s="5">
        <f t="shared" si="14"/>
        <v>0.19999999999999998</v>
      </c>
      <c r="BA12" s="15"/>
      <c r="BB12" s="1" t="s">
        <v>63</v>
      </c>
      <c r="BC12" s="6" t="s">
        <v>158</v>
      </c>
      <c r="BD12" s="1">
        <v>2</v>
      </c>
      <c r="BE12" s="5">
        <f>+(($A$12*BD12)*BF12/1000)</f>
        <v>4.8</v>
      </c>
      <c r="BF12" s="5">
        <v>24</v>
      </c>
      <c r="BG12" s="5">
        <v>30</v>
      </c>
      <c r="BH12" s="1">
        <f t="shared" si="15"/>
        <v>720</v>
      </c>
      <c r="BI12" s="1">
        <f t="shared" si="16"/>
        <v>144</v>
      </c>
      <c r="BJ12" s="5">
        <f t="shared" si="17"/>
        <v>0.19999999999999998</v>
      </c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1:77" x14ac:dyDescent="0.25">
      <c r="A13" s="1">
        <v>100</v>
      </c>
      <c r="B13" s="1"/>
      <c r="D13" s="1" t="s">
        <v>63</v>
      </c>
      <c r="E13" s="6" t="s">
        <v>82</v>
      </c>
      <c r="F13" s="1">
        <v>1</v>
      </c>
      <c r="G13" s="5">
        <f>+(($A$13*F13)*H13/1000)</f>
        <v>0.8</v>
      </c>
      <c r="H13" s="5">
        <v>8</v>
      </c>
      <c r="I13" s="5">
        <v>21</v>
      </c>
      <c r="J13" s="1">
        <f t="shared" si="0"/>
        <v>168</v>
      </c>
      <c r="K13" s="1">
        <f t="shared" si="1"/>
        <v>16.8</v>
      </c>
      <c r="L13" s="5">
        <f t="shared" si="2"/>
        <v>0.1</v>
      </c>
      <c r="M13" s="15"/>
      <c r="N13" s="1" t="s">
        <v>63</v>
      </c>
      <c r="O13" s="6" t="s">
        <v>82</v>
      </c>
      <c r="P13" s="1">
        <v>1</v>
      </c>
      <c r="Q13" s="5">
        <f>+(($A$13*P13)*R13/1000)</f>
        <v>0.8</v>
      </c>
      <c r="R13" s="5">
        <v>8</v>
      </c>
      <c r="S13" s="5">
        <v>20</v>
      </c>
      <c r="T13" s="1">
        <f t="shared" si="3"/>
        <v>160</v>
      </c>
      <c r="U13" s="1">
        <f t="shared" si="4"/>
        <v>16</v>
      </c>
      <c r="V13" s="5">
        <f t="shared" si="5"/>
        <v>0.1</v>
      </c>
      <c r="W13" s="15"/>
      <c r="X13" s="1" t="s">
        <v>63</v>
      </c>
      <c r="Y13" s="6" t="s">
        <v>82</v>
      </c>
      <c r="Z13" s="1">
        <v>1</v>
      </c>
      <c r="AA13" s="5">
        <f>+(($A$13*Z13)*AB13/1000)</f>
        <v>0.8</v>
      </c>
      <c r="AB13" s="5">
        <v>8</v>
      </c>
      <c r="AC13" s="5">
        <v>21</v>
      </c>
      <c r="AD13" s="1">
        <f t="shared" si="6"/>
        <v>168</v>
      </c>
      <c r="AE13" s="1">
        <f t="shared" si="7"/>
        <v>16.8</v>
      </c>
      <c r="AF13" s="5">
        <f t="shared" si="8"/>
        <v>0.1</v>
      </c>
      <c r="AG13" s="15"/>
      <c r="AH13" s="1" t="s">
        <v>63</v>
      </c>
      <c r="AI13" s="6" t="s">
        <v>82</v>
      </c>
      <c r="AJ13" s="1">
        <v>1</v>
      </c>
      <c r="AK13" s="5">
        <f>+(($A$13*AJ13)*AL13/1000)</f>
        <v>2.4</v>
      </c>
      <c r="AL13" s="5">
        <v>24</v>
      </c>
      <c r="AM13" s="5">
        <v>30</v>
      </c>
      <c r="AN13" s="1">
        <f t="shared" si="9"/>
        <v>720</v>
      </c>
      <c r="AO13" s="1">
        <f t="shared" si="10"/>
        <v>72</v>
      </c>
      <c r="AP13" s="5">
        <f t="shared" si="11"/>
        <v>9.9999999999999992E-2</v>
      </c>
      <c r="AQ13" s="15"/>
      <c r="AR13" s="1" t="s">
        <v>63</v>
      </c>
      <c r="AS13" s="6" t="s">
        <v>82</v>
      </c>
      <c r="AT13" s="1">
        <v>1</v>
      </c>
      <c r="AU13" s="5">
        <f>+(($A$13*AT13)*AV13/1000)</f>
        <v>2.4</v>
      </c>
      <c r="AV13" s="5">
        <v>24</v>
      </c>
      <c r="AW13" s="5">
        <v>31</v>
      </c>
      <c r="AX13" s="1">
        <f t="shared" si="12"/>
        <v>744</v>
      </c>
      <c r="AY13" s="1">
        <f t="shared" si="13"/>
        <v>74.399999999999991</v>
      </c>
      <c r="AZ13" s="5">
        <f t="shared" si="14"/>
        <v>9.9999999999999992E-2</v>
      </c>
      <c r="BA13" s="15"/>
      <c r="BB13" s="1" t="s">
        <v>63</v>
      </c>
      <c r="BC13" s="6" t="s">
        <v>82</v>
      </c>
      <c r="BD13" s="1">
        <v>1</v>
      </c>
      <c r="BE13" s="5">
        <f>+(($A$13*BD13)*BF13/1000)</f>
        <v>2.4</v>
      </c>
      <c r="BF13" s="5">
        <v>24</v>
      </c>
      <c r="BG13" s="5">
        <v>30</v>
      </c>
      <c r="BH13" s="1">
        <f t="shared" si="15"/>
        <v>720</v>
      </c>
      <c r="BI13" s="1">
        <f t="shared" si="16"/>
        <v>72</v>
      </c>
      <c r="BJ13" s="5">
        <f t="shared" si="17"/>
        <v>9.9999999999999992E-2</v>
      </c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77" x14ac:dyDescent="0.25">
      <c r="A14" s="1">
        <v>100</v>
      </c>
      <c r="B14" s="1"/>
      <c r="D14" s="1" t="s">
        <v>63</v>
      </c>
      <c r="E14" s="6" t="s">
        <v>159</v>
      </c>
      <c r="F14" s="1">
        <v>1</v>
      </c>
      <c r="G14" s="5">
        <f>+(($A$14*F14)*H14/1000)</f>
        <v>0.8</v>
      </c>
      <c r="H14" s="5">
        <v>8</v>
      </c>
      <c r="I14" s="5">
        <v>21</v>
      </c>
      <c r="J14" s="1">
        <f t="shared" si="0"/>
        <v>168</v>
      </c>
      <c r="K14" s="1">
        <f t="shared" si="1"/>
        <v>16.8</v>
      </c>
      <c r="L14" s="5">
        <f t="shared" si="2"/>
        <v>0.1</v>
      </c>
      <c r="M14" s="15"/>
      <c r="N14" s="1" t="s">
        <v>63</v>
      </c>
      <c r="O14" s="6" t="s">
        <v>159</v>
      </c>
      <c r="P14" s="1">
        <v>1</v>
      </c>
      <c r="Q14" s="5">
        <f>+(($A$14*P14)*R14/1000)</f>
        <v>0.8</v>
      </c>
      <c r="R14" s="5">
        <v>8</v>
      </c>
      <c r="S14" s="5">
        <v>20</v>
      </c>
      <c r="T14" s="1">
        <f t="shared" si="3"/>
        <v>160</v>
      </c>
      <c r="U14" s="1">
        <f t="shared" si="4"/>
        <v>16</v>
      </c>
      <c r="V14" s="5">
        <f t="shared" si="5"/>
        <v>0.1</v>
      </c>
      <c r="W14" s="15"/>
      <c r="X14" s="1" t="s">
        <v>63</v>
      </c>
      <c r="Y14" s="6" t="s">
        <v>159</v>
      </c>
      <c r="Z14" s="1">
        <v>1</v>
      </c>
      <c r="AA14" s="5">
        <f>+(($A$14*Z14)*AB14/1000)</f>
        <v>0.8</v>
      </c>
      <c r="AB14" s="5">
        <v>8</v>
      </c>
      <c r="AC14" s="5">
        <v>21</v>
      </c>
      <c r="AD14" s="1">
        <f t="shared" si="6"/>
        <v>168</v>
      </c>
      <c r="AE14" s="1">
        <f t="shared" si="7"/>
        <v>16.8</v>
      </c>
      <c r="AF14" s="5">
        <f t="shared" si="8"/>
        <v>0.1</v>
      </c>
      <c r="AG14" s="15"/>
      <c r="AH14" s="1" t="s">
        <v>63</v>
      </c>
      <c r="AI14" s="6" t="s">
        <v>159</v>
      </c>
      <c r="AJ14" s="1">
        <v>1</v>
      </c>
      <c r="AK14" s="5">
        <f>+(($A$14*AJ14)*AL14/1000)</f>
        <v>2.4</v>
      </c>
      <c r="AL14" s="5">
        <v>24</v>
      </c>
      <c r="AM14" s="5">
        <v>30</v>
      </c>
      <c r="AN14" s="1">
        <f t="shared" si="9"/>
        <v>720</v>
      </c>
      <c r="AO14" s="1">
        <f t="shared" si="10"/>
        <v>72</v>
      </c>
      <c r="AP14" s="5">
        <f t="shared" si="11"/>
        <v>9.9999999999999992E-2</v>
      </c>
      <c r="AQ14" s="15"/>
      <c r="AR14" s="1" t="s">
        <v>63</v>
      </c>
      <c r="AS14" s="6" t="s">
        <v>159</v>
      </c>
      <c r="AT14" s="1">
        <v>1</v>
      </c>
      <c r="AU14" s="5">
        <f>+(($A$14*AT14)*AV14/1000)</f>
        <v>2.4</v>
      </c>
      <c r="AV14" s="5">
        <v>24</v>
      </c>
      <c r="AW14" s="5">
        <v>31</v>
      </c>
      <c r="AX14" s="1">
        <f t="shared" si="12"/>
        <v>744</v>
      </c>
      <c r="AY14" s="1">
        <f t="shared" si="13"/>
        <v>74.399999999999991</v>
      </c>
      <c r="AZ14" s="5">
        <f t="shared" si="14"/>
        <v>9.9999999999999992E-2</v>
      </c>
      <c r="BA14" s="15"/>
      <c r="BB14" s="1" t="s">
        <v>63</v>
      </c>
      <c r="BC14" s="6" t="s">
        <v>159</v>
      </c>
      <c r="BD14" s="1">
        <v>1</v>
      </c>
      <c r="BE14" s="5">
        <f>+(($A$14*BD14)*BF14/1000)</f>
        <v>2.4</v>
      </c>
      <c r="BF14" s="5">
        <v>24</v>
      </c>
      <c r="BG14" s="5">
        <v>30</v>
      </c>
      <c r="BH14" s="1">
        <f t="shared" si="15"/>
        <v>720</v>
      </c>
      <c r="BI14" s="1">
        <f t="shared" si="16"/>
        <v>72</v>
      </c>
      <c r="BJ14" s="5">
        <f t="shared" si="17"/>
        <v>9.9999999999999992E-2</v>
      </c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1:77" x14ac:dyDescent="0.25">
      <c r="A15" s="1">
        <v>98</v>
      </c>
      <c r="B15" s="1"/>
      <c r="D15" s="1" t="s">
        <v>63</v>
      </c>
      <c r="E15" s="6" t="s">
        <v>68</v>
      </c>
      <c r="F15" s="1">
        <v>2</v>
      </c>
      <c r="G15" s="5">
        <f>+(($A$15*F15)*H15/1000)</f>
        <v>1.5680000000000001</v>
      </c>
      <c r="H15" s="5">
        <v>8</v>
      </c>
      <c r="I15" s="5">
        <v>21</v>
      </c>
      <c r="J15" s="1">
        <f t="shared" si="0"/>
        <v>168</v>
      </c>
      <c r="K15" s="1">
        <f t="shared" si="1"/>
        <v>32.928000000000004</v>
      </c>
      <c r="L15" s="5">
        <f t="shared" si="2"/>
        <v>0.19600000000000001</v>
      </c>
      <c r="M15" s="15"/>
      <c r="N15" s="1" t="s">
        <v>63</v>
      </c>
      <c r="O15" s="6" t="s">
        <v>68</v>
      </c>
      <c r="P15" s="1">
        <v>2</v>
      </c>
      <c r="Q15" s="5">
        <f>+(($A$15*P15)*R15/1000)</f>
        <v>1.5680000000000001</v>
      </c>
      <c r="R15" s="5">
        <v>8</v>
      </c>
      <c r="S15" s="5">
        <v>20</v>
      </c>
      <c r="T15" s="1">
        <f t="shared" si="3"/>
        <v>160</v>
      </c>
      <c r="U15" s="1">
        <f t="shared" si="4"/>
        <v>31.36</v>
      </c>
      <c r="V15" s="5">
        <f t="shared" si="5"/>
        <v>0.19600000000000001</v>
      </c>
      <c r="W15" s="15"/>
      <c r="X15" s="1" t="s">
        <v>63</v>
      </c>
      <c r="Y15" s="6" t="s">
        <v>68</v>
      </c>
      <c r="Z15" s="1">
        <v>2</v>
      </c>
      <c r="AA15" s="5">
        <f>+(($A$15*Z15)*AB15/1000)</f>
        <v>1.5680000000000001</v>
      </c>
      <c r="AB15" s="5">
        <v>8</v>
      </c>
      <c r="AC15" s="5">
        <v>21</v>
      </c>
      <c r="AD15" s="1">
        <f t="shared" si="6"/>
        <v>168</v>
      </c>
      <c r="AE15" s="1">
        <f t="shared" si="7"/>
        <v>32.928000000000004</v>
      </c>
      <c r="AF15" s="5">
        <f t="shared" si="8"/>
        <v>0.19600000000000001</v>
      </c>
      <c r="AG15" s="15"/>
      <c r="AH15" s="1" t="s">
        <v>63</v>
      </c>
      <c r="AI15" s="6" t="s">
        <v>68</v>
      </c>
      <c r="AJ15" s="1">
        <v>2</v>
      </c>
      <c r="AK15" s="5">
        <f>+(($A$15*AJ15)*AL15/1000)</f>
        <v>4.7039999999999997</v>
      </c>
      <c r="AL15" s="5">
        <v>24</v>
      </c>
      <c r="AM15" s="5">
        <v>30</v>
      </c>
      <c r="AN15" s="1">
        <f t="shared" si="9"/>
        <v>720</v>
      </c>
      <c r="AO15" s="1">
        <f t="shared" si="10"/>
        <v>141.12</v>
      </c>
      <c r="AP15" s="5">
        <f t="shared" si="11"/>
        <v>0.19599999999999998</v>
      </c>
      <c r="AQ15" s="15"/>
      <c r="AR15" s="1" t="s">
        <v>63</v>
      </c>
      <c r="AS15" s="6" t="s">
        <v>68</v>
      </c>
      <c r="AT15" s="1">
        <v>2</v>
      </c>
      <c r="AU15" s="5">
        <f>+(($A$15*AT15)*AV15/1000)</f>
        <v>4.7039999999999997</v>
      </c>
      <c r="AV15" s="5">
        <v>24</v>
      </c>
      <c r="AW15" s="5">
        <v>31</v>
      </c>
      <c r="AX15" s="1">
        <f t="shared" si="12"/>
        <v>744</v>
      </c>
      <c r="AY15" s="1">
        <f t="shared" si="13"/>
        <v>145.82399999999998</v>
      </c>
      <c r="AZ15" s="5">
        <f t="shared" si="14"/>
        <v>0.19599999999999998</v>
      </c>
      <c r="BA15" s="15"/>
      <c r="BB15" s="1" t="s">
        <v>63</v>
      </c>
      <c r="BC15" s="6" t="s">
        <v>68</v>
      </c>
      <c r="BD15" s="1">
        <v>2</v>
      </c>
      <c r="BE15" s="5">
        <f>+(($A$15*BD15)*BF15/1000)</f>
        <v>4.7039999999999997</v>
      </c>
      <c r="BF15" s="5">
        <v>24</v>
      </c>
      <c r="BG15" s="5">
        <v>30</v>
      </c>
      <c r="BH15" s="1">
        <f t="shared" si="15"/>
        <v>720</v>
      </c>
      <c r="BI15" s="1">
        <f t="shared" si="16"/>
        <v>141.12</v>
      </c>
      <c r="BJ15" s="5">
        <f t="shared" si="17"/>
        <v>0.19599999999999998</v>
      </c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1:77" x14ac:dyDescent="0.25">
      <c r="A16" s="1">
        <v>201</v>
      </c>
      <c r="B16" s="1">
        <v>0.28000000000000003</v>
      </c>
      <c r="D16" s="5" t="s">
        <v>117</v>
      </c>
      <c r="E16" s="7" t="s">
        <v>71</v>
      </c>
      <c r="F16" s="5">
        <v>1</v>
      </c>
      <c r="G16" s="5">
        <f>+(($A$16*F16)*H16/1000)</f>
        <v>0.20100000000000001</v>
      </c>
      <c r="H16" s="5">
        <v>1</v>
      </c>
      <c r="I16" s="5">
        <v>21</v>
      </c>
      <c r="J16" s="1">
        <f t="shared" si="0"/>
        <v>21</v>
      </c>
      <c r="K16" s="1">
        <f t="shared" si="1"/>
        <v>4.2210000000000001</v>
      </c>
      <c r="L16" s="5">
        <f t="shared" si="2"/>
        <v>0.20100000000000001</v>
      </c>
      <c r="M16" s="15"/>
      <c r="N16" s="5" t="s">
        <v>117</v>
      </c>
      <c r="O16" s="7" t="s">
        <v>71</v>
      </c>
      <c r="P16" s="5">
        <v>1</v>
      </c>
      <c r="Q16" s="5">
        <f>+(($A$16*P16)*R16/1000)</f>
        <v>0.20100000000000001</v>
      </c>
      <c r="R16" s="5">
        <v>1</v>
      </c>
      <c r="S16" s="5">
        <v>20</v>
      </c>
      <c r="T16" s="1">
        <f t="shared" si="3"/>
        <v>20</v>
      </c>
      <c r="U16" s="1">
        <f t="shared" si="4"/>
        <v>4.0200000000000005</v>
      </c>
      <c r="V16" s="5">
        <f t="shared" si="5"/>
        <v>0.20100000000000001</v>
      </c>
      <c r="W16" s="15"/>
      <c r="X16" s="5" t="s">
        <v>117</v>
      </c>
      <c r="Y16" s="7" t="s">
        <v>71</v>
      </c>
      <c r="Z16" s="5">
        <v>1</v>
      </c>
      <c r="AA16" s="5">
        <f>+(($A$16*Z16)*AB16/1000)</f>
        <v>0.20100000000000001</v>
      </c>
      <c r="AB16" s="5">
        <v>1</v>
      </c>
      <c r="AC16" s="5">
        <v>21</v>
      </c>
      <c r="AD16" s="1">
        <f t="shared" si="6"/>
        <v>21</v>
      </c>
      <c r="AE16" s="1">
        <f t="shared" si="7"/>
        <v>4.2210000000000001</v>
      </c>
      <c r="AF16" s="5">
        <f t="shared" si="8"/>
        <v>0.20100000000000001</v>
      </c>
      <c r="AG16" s="15"/>
      <c r="AH16" s="5" t="s">
        <v>117</v>
      </c>
      <c r="AI16" s="7" t="s">
        <v>71</v>
      </c>
      <c r="AJ16" s="5">
        <v>1</v>
      </c>
      <c r="AK16" s="5">
        <f>+(($B$16*AJ16)*AL16/1000)</f>
        <v>6.7200000000000003E-3</v>
      </c>
      <c r="AL16" s="5">
        <v>24</v>
      </c>
      <c r="AM16" s="5">
        <v>30</v>
      </c>
      <c r="AN16" s="1">
        <f t="shared" si="9"/>
        <v>720</v>
      </c>
      <c r="AO16" s="1">
        <f t="shared" si="10"/>
        <v>0.2016</v>
      </c>
      <c r="AP16" s="5">
        <f t="shared" si="11"/>
        <v>2.8000000000000003E-4</v>
      </c>
      <c r="AQ16" s="15"/>
      <c r="AR16" s="5" t="s">
        <v>117</v>
      </c>
      <c r="AS16" s="7" t="s">
        <v>71</v>
      </c>
      <c r="AT16" s="5">
        <v>1</v>
      </c>
      <c r="AU16" s="5">
        <f>+(($B$16*AT16)*AV16/1000)</f>
        <v>6.7200000000000003E-3</v>
      </c>
      <c r="AV16" s="5">
        <v>24</v>
      </c>
      <c r="AW16" s="5">
        <v>31</v>
      </c>
      <c r="AX16" s="1">
        <f t="shared" si="12"/>
        <v>744</v>
      </c>
      <c r="AY16" s="1">
        <f t="shared" si="13"/>
        <v>0.20832000000000001</v>
      </c>
      <c r="AZ16" s="5">
        <f t="shared" si="14"/>
        <v>2.8000000000000003E-4</v>
      </c>
      <c r="BA16" s="15"/>
      <c r="BB16" s="5" t="s">
        <v>117</v>
      </c>
      <c r="BC16" s="7" t="s">
        <v>71</v>
      </c>
      <c r="BD16" s="5">
        <v>1</v>
      </c>
      <c r="BE16" s="5">
        <f>+(($B$16*BD16)*BF16/1000)</f>
        <v>6.7200000000000003E-3</v>
      </c>
      <c r="BF16" s="5">
        <v>24</v>
      </c>
      <c r="BG16" s="5">
        <v>30</v>
      </c>
      <c r="BH16" s="1">
        <f t="shared" si="15"/>
        <v>720</v>
      </c>
      <c r="BI16" s="1">
        <f t="shared" si="16"/>
        <v>0.2016</v>
      </c>
      <c r="BJ16" s="5">
        <f t="shared" si="17"/>
        <v>2.8000000000000003E-4</v>
      </c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1:76" x14ac:dyDescent="0.25">
      <c r="A17" s="1">
        <v>200</v>
      </c>
      <c r="B17" s="1">
        <v>0.28000000000000003</v>
      </c>
      <c r="D17" s="5" t="s">
        <v>117</v>
      </c>
      <c r="E17" s="7" t="s">
        <v>72</v>
      </c>
      <c r="F17" s="5">
        <v>2</v>
      </c>
      <c r="G17" s="5">
        <f>+(($A$17*F17)*H17/1000)</f>
        <v>0.4</v>
      </c>
      <c r="H17" s="5">
        <v>1</v>
      </c>
      <c r="I17" s="5">
        <v>21</v>
      </c>
      <c r="J17" s="1">
        <f t="shared" si="0"/>
        <v>21</v>
      </c>
      <c r="K17" s="1">
        <f t="shared" si="1"/>
        <v>8.4</v>
      </c>
      <c r="L17" s="5">
        <f t="shared" si="2"/>
        <v>0.4</v>
      </c>
      <c r="M17" s="15"/>
      <c r="N17" s="5" t="s">
        <v>117</v>
      </c>
      <c r="O17" s="7" t="s">
        <v>72</v>
      </c>
      <c r="P17" s="5">
        <v>2</v>
      </c>
      <c r="Q17" s="5">
        <f>+(($A$17*P17)*R17/1000)</f>
        <v>0.4</v>
      </c>
      <c r="R17" s="5">
        <v>1</v>
      </c>
      <c r="S17" s="5">
        <v>20</v>
      </c>
      <c r="T17" s="1">
        <f t="shared" si="3"/>
        <v>20</v>
      </c>
      <c r="U17" s="1">
        <f t="shared" si="4"/>
        <v>8</v>
      </c>
      <c r="V17" s="5">
        <f t="shared" si="5"/>
        <v>0.4</v>
      </c>
      <c r="W17" s="15"/>
      <c r="X17" s="5" t="s">
        <v>117</v>
      </c>
      <c r="Y17" s="7" t="s">
        <v>72</v>
      </c>
      <c r="Z17" s="5">
        <v>2</v>
      </c>
      <c r="AA17" s="5">
        <f>+(($A$17*Z17)*AB17/1000)</f>
        <v>0.4</v>
      </c>
      <c r="AB17" s="5">
        <v>1</v>
      </c>
      <c r="AC17" s="5">
        <v>21</v>
      </c>
      <c r="AD17" s="1">
        <f t="shared" si="6"/>
        <v>21</v>
      </c>
      <c r="AE17" s="1">
        <f t="shared" si="7"/>
        <v>8.4</v>
      </c>
      <c r="AF17" s="5">
        <f t="shared" si="8"/>
        <v>0.4</v>
      </c>
      <c r="AG17" s="15"/>
      <c r="AH17" s="5" t="s">
        <v>117</v>
      </c>
      <c r="AI17" s="7" t="s">
        <v>72</v>
      </c>
      <c r="AJ17" s="5">
        <v>2</v>
      </c>
      <c r="AK17" s="5">
        <f>+(($B$17*AJ17)*AL17/1000)</f>
        <v>1.3440000000000001E-2</v>
      </c>
      <c r="AL17" s="5">
        <v>24</v>
      </c>
      <c r="AM17" s="5">
        <v>30</v>
      </c>
      <c r="AN17" s="1">
        <f t="shared" si="9"/>
        <v>720</v>
      </c>
      <c r="AO17" s="1">
        <f t="shared" si="10"/>
        <v>0.4032</v>
      </c>
      <c r="AP17" s="5">
        <f t="shared" si="11"/>
        <v>5.6000000000000006E-4</v>
      </c>
      <c r="AQ17" s="15"/>
      <c r="AR17" s="5" t="s">
        <v>117</v>
      </c>
      <c r="AS17" s="7" t="s">
        <v>72</v>
      </c>
      <c r="AT17" s="5">
        <v>2</v>
      </c>
      <c r="AU17" s="5">
        <f>+(($B$17*AT17)*AV17/1000)</f>
        <v>1.3440000000000001E-2</v>
      </c>
      <c r="AV17" s="5">
        <v>24</v>
      </c>
      <c r="AW17" s="5">
        <v>31</v>
      </c>
      <c r="AX17" s="1">
        <f t="shared" si="12"/>
        <v>744</v>
      </c>
      <c r="AY17" s="1">
        <f t="shared" si="13"/>
        <v>0.41664000000000001</v>
      </c>
      <c r="AZ17" s="5">
        <f t="shared" si="14"/>
        <v>5.6000000000000006E-4</v>
      </c>
      <c r="BA17" s="15"/>
      <c r="BB17" s="5" t="s">
        <v>117</v>
      </c>
      <c r="BC17" s="7" t="s">
        <v>72</v>
      </c>
      <c r="BD17" s="5">
        <v>2</v>
      </c>
      <c r="BE17" s="5">
        <f>+(($B$17*BD17)*BF17/1000)</f>
        <v>1.3440000000000001E-2</v>
      </c>
      <c r="BF17" s="5">
        <v>24</v>
      </c>
      <c r="BG17" s="5">
        <v>30</v>
      </c>
      <c r="BH17" s="1">
        <f t="shared" si="15"/>
        <v>720</v>
      </c>
      <c r="BI17" s="1">
        <f t="shared" si="16"/>
        <v>0.4032</v>
      </c>
      <c r="BJ17" s="5">
        <f t="shared" si="17"/>
        <v>5.6000000000000006E-4</v>
      </c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1:76" x14ac:dyDescent="0.25">
      <c r="A18" s="1">
        <v>200</v>
      </c>
      <c r="B18" s="1">
        <v>0.28000000000000003</v>
      </c>
      <c r="D18" s="5" t="s">
        <v>117</v>
      </c>
      <c r="E18" s="7" t="s">
        <v>160</v>
      </c>
      <c r="F18" s="5">
        <v>1</v>
      </c>
      <c r="G18" s="5">
        <f>+(($A$18*F18)*H18/1000)</f>
        <v>0.2</v>
      </c>
      <c r="H18" s="5">
        <v>1</v>
      </c>
      <c r="I18" s="5">
        <v>21</v>
      </c>
      <c r="J18" s="1">
        <f t="shared" si="0"/>
        <v>21</v>
      </c>
      <c r="K18" s="1">
        <f t="shared" si="1"/>
        <v>4.2</v>
      </c>
      <c r="L18" s="5">
        <f t="shared" si="2"/>
        <v>0.2</v>
      </c>
      <c r="M18" s="15"/>
      <c r="N18" s="5" t="s">
        <v>117</v>
      </c>
      <c r="O18" s="7" t="s">
        <v>160</v>
      </c>
      <c r="P18" s="5">
        <v>1</v>
      </c>
      <c r="Q18" s="5">
        <f>+(($A$18*P18)*R18/1000)</f>
        <v>0.2</v>
      </c>
      <c r="R18" s="5">
        <v>1</v>
      </c>
      <c r="S18" s="5">
        <v>20</v>
      </c>
      <c r="T18" s="1">
        <f t="shared" si="3"/>
        <v>20</v>
      </c>
      <c r="U18" s="1">
        <f t="shared" si="4"/>
        <v>4</v>
      </c>
      <c r="V18" s="5">
        <f t="shared" si="5"/>
        <v>0.2</v>
      </c>
      <c r="W18" s="15"/>
      <c r="X18" s="5" t="s">
        <v>117</v>
      </c>
      <c r="Y18" s="7" t="s">
        <v>160</v>
      </c>
      <c r="Z18" s="5">
        <v>1</v>
      </c>
      <c r="AA18" s="5">
        <f>+(($A$18*Z18)*AB18/1000)</f>
        <v>0.2</v>
      </c>
      <c r="AB18" s="5">
        <v>1</v>
      </c>
      <c r="AC18" s="5">
        <v>21</v>
      </c>
      <c r="AD18" s="1">
        <f t="shared" si="6"/>
        <v>21</v>
      </c>
      <c r="AE18" s="1">
        <f t="shared" si="7"/>
        <v>4.2</v>
      </c>
      <c r="AF18" s="5">
        <f t="shared" si="8"/>
        <v>0.2</v>
      </c>
      <c r="AG18" s="15"/>
      <c r="AH18" s="5" t="s">
        <v>117</v>
      </c>
      <c r="AI18" s="7" t="s">
        <v>160</v>
      </c>
      <c r="AJ18" s="5">
        <v>1</v>
      </c>
      <c r="AK18" s="5">
        <f>+(($B$18*AJ18)*AL18/1000)</f>
        <v>6.7200000000000003E-3</v>
      </c>
      <c r="AL18" s="5">
        <v>24</v>
      </c>
      <c r="AM18" s="5">
        <v>30</v>
      </c>
      <c r="AN18" s="1">
        <f t="shared" si="9"/>
        <v>720</v>
      </c>
      <c r="AO18" s="1">
        <f t="shared" si="10"/>
        <v>0.2016</v>
      </c>
      <c r="AP18" s="5">
        <f t="shared" si="11"/>
        <v>2.8000000000000003E-4</v>
      </c>
      <c r="AQ18" s="15"/>
      <c r="AR18" s="5" t="s">
        <v>117</v>
      </c>
      <c r="AS18" s="7" t="s">
        <v>160</v>
      </c>
      <c r="AT18" s="5">
        <v>1</v>
      </c>
      <c r="AU18" s="5">
        <f>+(($B$18*AT18)*AV18/1000)</f>
        <v>6.7200000000000003E-3</v>
      </c>
      <c r="AV18" s="5">
        <v>24</v>
      </c>
      <c r="AW18" s="5">
        <v>31</v>
      </c>
      <c r="AX18" s="1">
        <f t="shared" si="12"/>
        <v>744</v>
      </c>
      <c r="AY18" s="1">
        <f t="shared" si="13"/>
        <v>0.20832000000000001</v>
      </c>
      <c r="AZ18" s="5">
        <f t="shared" si="14"/>
        <v>2.8000000000000003E-4</v>
      </c>
      <c r="BA18" s="15"/>
      <c r="BB18" s="5" t="s">
        <v>117</v>
      </c>
      <c r="BC18" s="7" t="s">
        <v>160</v>
      </c>
      <c r="BD18" s="5">
        <v>1</v>
      </c>
      <c r="BE18" s="5">
        <f>+(($B$18*BD18)*BF18/1000)</f>
        <v>6.7200000000000003E-3</v>
      </c>
      <c r="BF18" s="5">
        <v>24</v>
      </c>
      <c r="BG18" s="5">
        <v>30</v>
      </c>
      <c r="BH18" s="1">
        <f t="shared" si="15"/>
        <v>720</v>
      </c>
      <c r="BI18" s="1">
        <f t="shared" si="16"/>
        <v>0.2016</v>
      </c>
      <c r="BJ18" s="5">
        <f t="shared" si="17"/>
        <v>2.8000000000000003E-4</v>
      </c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1:76" x14ac:dyDescent="0.25">
      <c r="A19" s="1">
        <v>650</v>
      </c>
      <c r="B19" s="1">
        <v>2</v>
      </c>
      <c r="D19" s="5" t="s">
        <v>86</v>
      </c>
      <c r="E19" s="7" t="s">
        <v>84</v>
      </c>
      <c r="F19" s="5">
        <v>2</v>
      </c>
      <c r="G19" s="5">
        <f>+(($A$19*F19)*H19/1000)</f>
        <v>10.4</v>
      </c>
      <c r="H19" s="5">
        <v>8</v>
      </c>
      <c r="I19" s="5">
        <v>21</v>
      </c>
      <c r="J19" s="1">
        <f t="shared" si="0"/>
        <v>168</v>
      </c>
      <c r="K19" s="1">
        <f t="shared" si="1"/>
        <v>218.4</v>
      </c>
      <c r="L19" s="5">
        <f t="shared" si="2"/>
        <v>1.3</v>
      </c>
      <c r="M19" s="15"/>
      <c r="N19" s="5" t="s">
        <v>86</v>
      </c>
      <c r="O19" s="7" t="s">
        <v>84</v>
      </c>
      <c r="P19" s="5">
        <v>2</v>
      </c>
      <c r="Q19" s="5">
        <f>+(($A$19*P19)*R19/1000)</f>
        <v>10.4</v>
      </c>
      <c r="R19" s="5">
        <v>8</v>
      </c>
      <c r="S19" s="5">
        <v>20</v>
      </c>
      <c r="T19" s="1">
        <f t="shared" si="3"/>
        <v>160</v>
      </c>
      <c r="U19" s="1">
        <f t="shared" si="4"/>
        <v>208</v>
      </c>
      <c r="V19" s="5">
        <f t="shared" si="5"/>
        <v>1.3</v>
      </c>
      <c r="W19" s="15"/>
      <c r="X19" s="5" t="s">
        <v>86</v>
      </c>
      <c r="Y19" s="7" t="s">
        <v>84</v>
      </c>
      <c r="Z19" s="5">
        <v>2</v>
      </c>
      <c r="AA19" s="5">
        <f>+(($A$19*Z19)*AB19/1000)</f>
        <v>10.4</v>
      </c>
      <c r="AB19" s="5">
        <v>8</v>
      </c>
      <c r="AC19" s="5">
        <v>21</v>
      </c>
      <c r="AD19" s="1">
        <f t="shared" si="6"/>
        <v>168</v>
      </c>
      <c r="AE19" s="1">
        <f t="shared" si="7"/>
        <v>218.4</v>
      </c>
      <c r="AF19" s="5">
        <f t="shared" si="8"/>
        <v>1.3</v>
      </c>
      <c r="AG19" s="15"/>
      <c r="AH19" s="5" t="s">
        <v>86</v>
      </c>
      <c r="AI19" s="7" t="s">
        <v>84</v>
      </c>
      <c r="AJ19" s="5">
        <v>2</v>
      </c>
      <c r="AK19" s="5">
        <f>+(($B$19*AJ19)*AL19/1000)</f>
        <v>9.6000000000000002E-2</v>
      </c>
      <c r="AL19" s="5">
        <v>24</v>
      </c>
      <c r="AM19" s="5">
        <v>30</v>
      </c>
      <c r="AN19" s="1">
        <f t="shared" si="9"/>
        <v>720</v>
      </c>
      <c r="AO19" s="1">
        <f t="shared" si="10"/>
        <v>2.88</v>
      </c>
      <c r="AP19" s="5">
        <f t="shared" si="11"/>
        <v>4.0000000000000001E-3</v>
      </c>
      <c r="AQ19" s="15"/>
      <c r="AR19" s="5" t="s">
        <v>86</v>
      </c>
      <c r="AS19" s="7" t="s">
        <v>84</v>
      </c>
      <c r="AT19" s="5">
        <v>2</v>
      </c>
      <c r="AU19" s="5">
        <f>+(($B$19*AT19)*AV19/1000)</f>
        <v>9.6000000000000002E-2</v>
      </c>
      <c r="AV19" s="5">
        <v>24</v>
      </c>
      <c r="AW19" s="5">
        <v>31</v>
      </c>
      <c r="AX19" s="1">
        <f t="shared" si="12"/>
        <v>744</v>
      </c>
      <c r="AY19" s="1">
        <f t="shared" si="13"/>
        <v>2.976</v>
      </c>
      <c r="AZ19" s="5">
        <f t="shared" si="14"/>
        <v>4.0000000000000001E-3</v>
      </c>
      <c r="BA19" s="15"/>
      <c r="BB19" s="5" t="s">
        <v>86</v>
      </c>
      <c r="BC19" s="7" t="s">
        <v>84</v>
      </c>
      <c r="BD19" s="5">
        <v>2</v>
      </c>
      <c r="BE19" s="5">
        <f>+(($B$19*BD19)*BF19/1000)</f>
        <v>9.6000000000000002E-2</v>
      </c>
      <c r="BF19" s="5">
        <v>24</v>
      </c>
      <c r="BG19" s="5">
        <v>30</v>
      </c>
      <c r="BH19" s="1">
        <f t="shared" si="15"/>
        <v>720</v>
      </c>
      <c r="BI19" s="1">
        <f t="shared" si="16"/>
        <v>2.88</v>
      </c>
      <c r="BJ19" s="5">
        <f t="shared" si="17"/>
        <v>4.0000000000000001E-3</v>
      </c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1:76" x14ac:dyDescent="0.25">
      <c r="A20" s="1">
        <v>48</v>
      </c>
      <c r="B20" s="1">
        <v>4.8</v>
      </c>
      <c r="D20" s="5" t="s">
        <v>161</v>
      </c>
      <c r="E20" s="7" t="s">
        <v>163</v>
      </c>
      <c r="F20" s="5">
        <v>2</v>
      </c>
      <c r="G20" s="5">
        <f>+(($A$20*F20)*H20/1000)</f>
        <v>9.6000000000000002E-2</v>
      </c>
      <c r="H20" s="5">
        <v>1</v>
      </c>
      <c r="I20" s="5">
        <v>21</v>
      </c>
      <c r="J20" s="1">
        <f t="shared" si="0"/>
        <v>21</v>
      </c>
      <c r="K20" s="1">
        <f t="shared" si="1"/>
        <v>2.016</v>
      </c>
      <c r="L20" s="5">
        <f t="shared" si="2"/>
        <v>9.6000000000000002E-2</v>
      </c>
      <c r="M20" s="15"/>
      <c r="N20" s="5" t="s">
        <v>161</v>
      </c>
      <c r="O20" s="7" t="s">
        <v>163</v>
      </c>
      <c r="P20" s="5">
        <v>2</v>
      </c>
      <c r="Q20" s="5">
        <f>+(($A$20*P20)*R20/1000)</f>
        <v>9.6000000000000002E-2</v>
      </c>
      <c r="R20" s="5">
        <v>1</v>
      </c>
      <c r="S20" s="5">
        <v>20</v>
      </c>
      <c r="T20" s="1">
        <f t="shared" si="3"/>
        <v>20</v>
      </c>
      <c r="U20" s="1">
        <f t="shared" si="4"/>
        <v>1.92</v>
      </c>
      <c r="V20" s="5">
        <f t="shared" si="5"/>
        <v>9.6000000000000002E-2</v>
      </c>
      <c r="W20" s="15"/>
      <c r="X20" s="5" t="s">
        <v>161</v>
      </c>
      <c r="Y20" s="7" t="s">
        <v>163</v>
      </c>
      <c r="Z20" s="5">
        <v>2</v>
      </c>
      <c r="AA20" s="5">
        <f>+(($A$20*Z20)*AB20/1000)</f>
        <v>9.6000000000000002E-2</v>
      </c>
      <c r="AB20" s="5">
        <v>1</v>
      </c>
      <c r="AC20" s="5">
        <v>21</v>
      </c>
      <c r="AD20" s="1">
        <f t="shared" si="6"/>
        <v>21</v>
      </c>
      <c r="AE20" s="1">
        <f t="shared" si="7"/>
        <v>2.016</v>
      </c>
      <c r="AF20" s="5">
        <f t="shared" si="8"/>
        <v>9.6000000000000002E-2</v>
      </c>
      <c r="AG20" s="15"/>
      <c r="AH20" s="5" t="s">
        <v>161</v>
      </c>
      <c r="AI20" s="7" t="s">
        <v>163</v>
      </c>
      <c r="AJ20" s="5">
        <v>2</v>
      </c>
      <c r="AK20" s="5">
        <f>+(($B$20*AJ20)*AL20/1000)</f>
        <v>0.23039999999999997</v>
      </c>
      <c r="AL20" s="5">
        <v>24</v>
      </c>
      <c r="AM20" s="5">
        <v>30</v>
      </c>
      <c r="AN20" s="1">
        <f t="shared" si="9"/>
        <v>720</v>
      </c>
      <c r="AO20" s="1">
        <f t="shared" si="10"/>
        <v>6.911999999999999</v>
      </c>
      <c r="AP20" s="5">
        <f t="shared" si="11"/>
        <v>9.5999999999999992E-3</v>
      </c>
      <c r="AQ20" s="15"/>
      <c r="AR20" s="5" t="s">
        <v>161</v>
      </c>
      <c r="AS20" s="7" t="s">
        <v>163</v>
      </c>
      <c r="AT20" s="5">
        <v>2</v>
      </c>
      <c r="AU20" s="5">
        <f>+(($B$20*AT20)*AV20/1000)</f>
        <v>0.23039999999999997</v>
      </c>
      <c r="AV20" s="5">
        <v>24</v>
      </c>
      <c r="AW20" s="5">
        <v>31</v>
      </c>
      <c r="AX20" s="1">
        <f t="shared" si="12"/>
        <v>744</v>
      </c>
      <c r="AY20" s="1">
        <f t="shared" si="13"/>
        <v>7.1423999999999985</v>
      </c>
      <c r="AZ20" s="5">
        <f t="shared" si="14"/>
        <v>9.5999999999999992E-3</v>
      </c>
      <c r="BA20" s="15"/>
      <c r="BB20" s="5" t="s">
        <v>161</v>
      </c>
      <c r="BC20" s="7" t="s">
        <v>163</v>
      </c>
      <c r="BD20" s="5">
        <v>2</v>
      </c>
      <c r="BE20" s="5">
        <f>+(($B$20*BD20)*BF20/1000)</f>
        <v>0.23039999999999997</v>
      </c>
      <c r="BF20" s="5">
        <v>24</v>
      </c>
      <c r="BG20" s="5">
        <v>30</v>
      </c>
      <c r="BH20" s="1">
        <f t="shared" si="15"/>
        <v>720</v>
      </c>
      <c r="BI20" s="1">
        <f t="shared" si="16"/>
        <v>6.911999999999999</v>
      </c>
      <c r="BJ20" s="5">
        <f t="shared" si="17"/>
        <v>9.5999999999999992E-3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1:76" x14ac:dyDescent="0.25">
      <c r="A21" s="1">
        <v>40</v>
      </c>
      <c r="B21" s="1">
        <v>1</v>
      </c>
      <c r="D21" s="5" t="s">
        <v>162</v>
      </c>
      <c r="E21" s="7" t="s">
        <v>164</v>
      </c>
      <c r="F21" s="5">
        <v>2</v>
      </c>
      <c r="G21" s="5">
        <f>+(($A$21*F21)*H21/1000)</f>
        <v>0.64</v>
      </c>
      <c r="H21" s="5">
        <v>8</v>
      </c>
      <c r="I21" s="5">
        <v>21</v>
      </c>
      <c r="J21" s="1">
        <f t="shared" si="0"/>
        <v>168</v>
      </c>
      <c r="K21" s="1">
        <f t="shared" si="1"/>
        <v>13.44</v>
      </c>
      <c r="L21" s="5">
        <f t="shared" si="2"/>
        <v>0.08</v>
      </c>
      <c r="M21" s="15"/>
      <c r="N21" s="5" t="s">
        <v>162</v>
      </c>
      <c r="O21" s="7" t="s">
        <v>164</v>
      </c>
      <c r="P21" s="5">
        <v>2</v>
      </c>
      <c r="Q21" s="5">
        <f>+(($A$21*P21)*R21/1000)</f>
        <v>0.64</v>
      </c>
      <c r="R21" s="5">
        <v>8</v>
      </c>
      <c r="S21" s="5">
        <v>20</v>
      </c>
      <c r="T21" s="1">
        <f t="shared" si="3"/>
        <v>160</v>
      </c>
      <c r="U21" s="1">
        <f t="shared" si="4"/>
        <v>12.8</v>
      </c>
      <c r="V21" s="5">
        <f t="shared" si="5"/>
        <v>0.08</v>
      </c>
      <c r="W21" s="15"/>
      <c r="X21" s="5" t="s">
        <v>162</v>
      </c>
      <c r="Y21" s="7" t="s">
        <v>164</v>
      </c>
      <c r="Z21" s="5">
        <v>2</v>
      </c>
      <c r="AA21" s="5">
        <f>+(($A$21*Z21)*AB21/1000)</f>
        <v>0.64</v>
      </c>
      <c r="AB21" s="5">
        <v>8</v>
      </c>
      <c r="AC21" s="5">
        <v>21</v>
      </c>
      <c r="AD21" s="1">
        <f t="shared" si="6"/>
        <v>168</v>
      </c>
      <c r="AE21" s="1">
        <f t="shared" si="7"/>
        <v>13.44</v>
      </c>
      <c r="AF21" s="5">
        <f t="shared" si="8"/>
        <v>0.08</v>
      </c>
      <c r="AG21" s="15"/>
      <c r="AH21" s="5" t="s">
        <v>162</v>
      </c>
      <c r="AI21" s="7" t="s">
        <v>164</v>
      </c>
      <c r="AJ21" s="5">
        <v>2</v>
      </c>
      <c r="AK21" s="5">
        <f>+(($B$21*AJ21)*AL21/1000)</f>
        <v>4.8000000000000001E-2</v>
      </c>
      <c r="AL21" s="5">
        <v>24</v>
      </c>
      <c r="AM21" s="5">
        <v>30</v>
      </c>
      <c r="AN21" s="1">
        <f t="shared" si="9"/>
        <v>720</v>
      </c>
      <c r="AO21" s="1">
        <f t="shared" si="10"/>
        <v>1.44</v>
      </c>
      <c r="AP21" s="5">
        <f t="shared" si="11"/>
        <v>2E-3</v>
      </c>
      <c r="AQ21" s="15"/>
      <c r="AR21" s="5" t="s">
        <v>162</v>
      </c>
      <c r="AS21" s="7" t="s">
        <v>164</v>
      </c>
      <c r="AT21" s="5">
        <v>2</v>
      </c>
      <c r="AU21" s="5">
        <f>+(($B$21*AT21)*AV21/1000)</f>
        <v>4.8000000000000001E-2</v>
      </c>
      <c r="AV21" s="5">
        <v>24</v>
      </c>
      <c r="AW21" s="5">
        <v>31</v>
      </c>
      <c r="AX21" s="1">
        <f t="shared" si="12"/>
        <v>744</v>
      </c>
      <c r="AY21" s="1">
        <f t="shared" si="13"/>
        <v>1.488</v>
      </c>
      <c r="AZ21" s="5">
        <f t="shared" si="14"/>
        <v>2E-3</v>
      </c>
      <c r="BA21" s="15"/>
      <c r="BB21" s="5" t="s">
        <v>162</v>
      </c>
      <c r="BC21" s="7" t="s">
        <v>164</v>
      </c>
      <c r="BD21" s="5">
        <v>2</v>
      </c>
      <c r="BE21" s="5">
        <f>+(($B$21*BD21)*BF21/1000)</f>
        <v>4.8000000000000001E-2</v>
      </c>
      <c r="BF21" s="5">
        <v>24</v>
      </c>
      <c r="BG21" s="5">
        <v>30</v>
      </c>
      <c r="BH21" s="1">
        <f t="shared" si="15"/>
        <v>720</v>
      </c>
      <c r="BI21" s="1">
        <f t="shared" si="16"/>
        <v>1.44</v>
      </c>
      <c r="BJ21" s="5">
        <f t="shared" si="17"/>
        <v>2E-3</v>
      </c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1:76" x14ac:dyDescent="0.25">
      <c r="A22" s="1">
        <v>45</v>
      </c>
      <c r="B22" s="1">
        <v>1</v>
      </c>
      <c r="D22" s="5" t="s">
        <v>162</v>
      </c>
      <c r="E22" s="7" t="s">
        <v>165</v>
      </c>
      <c r="F22" s="5">
        <v>1</v>
      </c>
      <c r="G22" s="5">
        <f>+(($A$22*F22)*H22/1000)</f>
        <v>0.36</v>
      </c>
      <c r="H22" s="5">
        <v>8</v>
      </c>
      <c r="I22" s="5">
        <v>21</v>
      </c>
      <c r="J22" s="1">
        <f t="shared" si="0"/>
        <v>168</v>
      </c>
      <c r="K22" s="1">
        <f t="shared" si="1"/>
        <v>7.56</v>
      </c>
      <c r="L22" s="5">
        <f t="shared" si="2"/>
        <v>4.4999999999999998E-2</v>
      </c>
      <c r="M22" s="15"/>
      <c r="N22" s="5" t="s">
        <v>162</v>
      </c>
      <c r="O22" s="7" t="s">
        <v>165</v>
      </c>
      <c r="P22" s="5">
        <v>1</v>
      </c>
      <c r="Q22" s="5">
        <f>+(($A$22*P22)*R22/1000)</f>
        <v>0.36</v>
      </c>
      <c r="R22" s="5">
        <v>8</v>
      </c>
      <c r="S22" s="5">
        <v>20</v>
      </c>
      <c r="T22" s="1">
        <f t="shared" si="3"/>
        <v>160</v>
      </c>
      <c r="U22" s="1">
        <f t="shared" si="4"/>
        <v>7.1999999999999993</v>
      </c>
      <c r="V22" s="5">
        <f t="shared" si="5"/>
        <v>4.4999999999999998E-2</v>
      </c>
      <c r="W22" s="15"/>
      <c r="X22" s="5" t="s">
        <v>162</v>
      </c>
      <c r="Y22" s="7" t="s">
        <v>165</v>
      </c>
      <c r="Z22" s="5">
        <v>1</v>
      </c>
      <c r="AA22" s="5">
        <f>+(($A$22*Z22)*AB22/1000)</f>
        <v>0.36</v>
      </c>
      <c r="AB22" s="5">
        <v>8</v>
      </c>
      <c r="AC22" s="5">
        <v>21</v>
      </c>
      <c r="AD22" s="1">
        <f t="shared" si="6"/>
        <v>168</v>
      </c>
      <c r="AE22" s="1">
        <f t="shared" si="7"/>
        <v>7.56</v>
      </c>
      <c r="AF22" s="5">
        <f t="shared" si="8"/>
        <v>4.4999999999999998E-2</v>
      </c>
      <c r="AG22" s="15"/>
      <c r="AH22" s="5" t="s">
        <v>162</v>
      </c>
      <c r="AI22" s="7" t="s">
        <v>165</v>
      </c>
      <c r="AJ22" s="5">
        <v>1</v>
      </c>
      <c r="AK22" s="5">
        <f>+(($B$22*AJ22)*AL22/1000)</f>
        <v>2.4E-2</v>
      </c>
      <c r="AL22" s="5">
        <v>24</v>
      </c>
      <c r="AM22" s="5">
        <v>30</v>
      </c>
      <c r="AN22" s="1">
        <f t="shared" si="9"/>
        <v>720</v>
      </c>
      <c r="AO22" s="1">
        <f t="shared" si="10"/>
        <v>0.72</v>
      </c>
      <c r="AP22" s="5">
        <f t="shared" si="11"/>
        <v>1E-3</v>
      </c>
      <c r="AQ22" s="15"/>
      <c r="AR22" s="5" t="s">
        <v>162</v>
      </c>
      <c r="AS22" s="7" t="s">
        <v>165</v>
      </c>
      <c r="AT22" s="5">
        <v>1</v>
      </c>
      <c r="AU22" s="5">
        <f>+(($B$22*AT22)*AV22/1000)</f>
        <v>2.4E-2</v>
      </c>
      <c r="AV22" s="5">
        <v>24</v>
      </c>
      <c r="AW22" s="5">
        <v>31</v>
      </c>
      <c r="AX22" s="1">
        <f t="shared" si="12"/>
        <v>744</v>
      </c>
      <c r="AY22" s="1">
        <f t="shared" si="13"/>
        <v>0.74399999999999999</v>
      </c>
      <c r="AZ22" s="5">
        <f t="shared" si="14"/>
        <v>1E-3</v>
      </c>
      <c r="BA22" s="15"/>
      <c r="BB22" s="5" t="s">
        <v>162</v>
      </c>
      <c r="BC22" s="7" t="s">
        <v>165</v>
      </c>
      <c r="BD22" s="5">
        <v>1</v>
      </c>
      <c r="BE22" s="5">
        <f>+(($B$22*BD22)*BF22/1000)</f>
        <v>2.4E-2</v>
      </c>
      <c r="BF22" s="5">
        <v>24</v>
      </c>
      <c r="BG22" s="5">
        <v>30</v>
      </c>
      <c r="BH22" s="1">
        <f t="shared" si="15"/>
        <v>720</v>
      </c>
      <c r="BI22" s="1">
        <f t="shared" si="16"/>
        <v>0.72</v>
      </c>
      <c r="BJ22" s="5">
        <f t="shared" si="17"/>
        <v>1E-3</v>
      </c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1:76" x14ac:dyDescent="0.25">
      <c r="A23" s="1">
        <v>22.1</v>
      </c>
      <c r="B23" s="1">
        <v>0.6</v>
      </c>
      <c r="D23" s="5" t="s">
        <v>87</v>
      </c>
      <c r="E23" s="7" t="s">
        <v>61</v>
      </c>
      <c r="F23" s="5">
        <v>9</v>
      </c>
      <c r="G23" s="5">
        <f>+(($A$23*F23)*H23/1000)</f>
        <v>1.5911999999999999</v>
      </c>
      <c r="H23" s="5">
        <v>8</v>
      </c>
      <c r="I23" s="5">
        <v>21</v>
      </c>
      <c r="J23" s="1">
        <f t="shared" si="0"/>
        <v>168</v>
      </c>
      <c r="K23" s="1">
        <f t="shared" si="1"/>
        <v>33.415199999999999</v>
      </c>
      <c r="L23" s="5">
        <f t="shared" si="2"/>
        <v>0.19889999999999999</v>
      </c>
      <c r="M23" s="15"/>
      <c r="N23" s="5" t="s">
        <v>87</v>
      </c>
      <c r="O23" s="7" t="s">
        <v>61</v>
      </c>
      <c r="P23" s="5">
        <v>9</v>
      </c>
      <c r="Q23" s="5">
        <f>+(($A$23*P23)*R23/1000)</f>
        <v>1.5911999999999999</v>
      </c>
      <c r="R23" s="5">
        <v>8</v>
      </c>
      <c r="S23" s="5">
        <v>20</v>
      </c>
      <c r="T23" s="1">
        <f t="shared" si="3"/>
        <v>160</v>
      </c>
      <c r="U23" s="1">
        <f t="shared" si="4"/>
        <v>31.823999999999998</v>
      </c>
      <c r="V23" s="5">
        <f t="shared" si="5"/>
        <v>0.19889999999999999</v>
      </c>
      <c r="W23" s="15"/>
      <c r="X23" s="5" t="s">
        <v>87</v>
      </c>
      <c r="Y23" s="7" t="s">
        <v>61</v>
      </c>
      <c r="Z23" s="5">
        <v>9</v>
      </c>
      <c r="AA23" s="5">
        <f>+(($A$23*Z23)*AB23/1000)</f>
        <v>1.5911999999999999</v>
      </c>
      <c r="AB23" s="5">
        <v>8</v>
      </c>
      <c r="AC23" s="5">
        <v>21</v>
      </c>
      <c r="AD23" s="1">
        <f t="shared" si="6"/>
        <v>168</v>
      </c>
      <c r="AE23" s="1">
        <f t="shared" si="7"/>
        <v>33.415199999999999</v>
      </c>
      <c r="AF23" s="5">
        <f t="shared" si="8"/>
        <v>0.19889999999999999</v>
      </c>
      <c r="AG23" s="15"/>
      <c r="AH23" s="5" t="s">
        <v>87</v>
      </c>
      <c r="AI23" s="7" t="s">
        <v>61</v>
      </c>
      <c r="AJ23" s="5">
        <v>9</v>
      </c>
      <c r="AK23" s="5">
        <f>+(($B$23*AJ23)*AL23/1000)</f>
        <v>0.12959999999999999</v>
      </c>
      <c r="AL23" s="5">
        <v>24</v>
      </c>
      <c r="AM23" s="5">
        <v>30</v>
      </c>
      <c r="AN23" s="1">
        <f t="shared" si="9"/>
        <v>720</v>
      </c>
      <c r="AO23" s="1">
        <f t="shared" si="10"/>
        <v>3.8879999999999999</v>
      </c>
      <c r="AP23" s="5">
        <f t="shared" si="11"/>
        <v>5.3999999999999994E-3</v>
      </c>
      <c r="AQ23" s="15"/>
      <c r="AR23" s="5" t="s">
        <v>87</v>
      </c>
      <c r="AS23" s="7" t="s">
        <v>61</v>
      </c>
      <c r="AT23" s="5">
        <v>9</v>
      </c>
      <c r="AU23" s="5">
        <f>+(($B$23*AT23)*AV23/1000)</f>
        <v>0.12959999999999999</v>
      </c>
      <c r="AV23" s="5">
        <v>24</v>
      </c>
      <c r="AW23" s="5">
        <v>31</v>
      </c>
      <c r="AX23" s="1">
        <f t="shared" si="12"/>
        <v>744</v>
      </c>
      <c r="AY23" s="1">
        <f t="shared" si="13"/>
        <v>4.0175999999999998</v>
      </c>
      <c r="AZ23" s="5">
        <f t="shared" si="14"/>
        <v>5.3999999999999994E-3</v>
      </c>
      <c r="BA23" s="15"/>
      <c r="BB23" s="5" t="s">
        <v>87</v>
      </c>
      <c r="BC23" s="7" t="s">
        <v>61</v>
      </c>
      <c r="BD23" s="5">
        <v>9</v>
      </c>
      <c r="BE23" s="5">
        <f>+(($B$23*BD23)*BF23/1000)</f>
        <v>0.12959999999999999</v>
      </c>
      <c r="BF23" s="5">
        <v>24</v>
      </c>
      <c r="BG23" s="5">
        <v>30</v>
      </c>
      <c r="BH23" s="1">
        <f t="shared" si="15"/>
        <v>720</v>
      </c>
      <c r="BI23" s="1">
        <f t="shared" si="16"/>
        <v>3.8879999999999999</v>
      </c>
      <c r="BJ23" s="5">
        <f t="shared" si="17"/>
        <v>5.3999999999999994E-3</v>
      </c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1:76" x14ac:dyDescent="0.25">
      <c r="A24" s="1">
        <v>30</v>
      </c>
      <c r="B24" s="5">
        <v>0.8</v>
      </c>
      <c r="D24" s="5" t="s">
        <v>87</v>
      </c>
      <c r="E24" s="7" t="s">
        <v>166</v>
      </c>
      <c r="F24" s="5">
        <v>1</v>
      </c>
      <c r="G24" s="5">
        <f>+(($A$24*F24)*H24/1000)</f>
        <v>0.24</v>
      </c>
      <c r="H24" s="5">
        <v>8</v>
      </c>
      <c r="I24" s="5">
        <v>21</v>
      </c>
      <c r="J24" s="1">
        <f t="shared" si="0"/>
        <v>168</v>
      </c>
      <c r="K24" s="1">
        <f t="shared" si="1"/>
        <v>5.04</v>
      </c>
      <c r="L24" s="5">
        <f t="shared" si="2"/>
        <v>0.03</v>
      </c>
      <c r="M24" s="15"/>
      <c r="N24" s="5" t="s">
        <v>87</v>
      </c>
      <c r="O24" s="7" t="s">
        <v>166</v>
      </c>
      <c r="P24" s="5">
        <v>1</v>
      </c>
      <c r="Q24" s="5">
        <f>+(($A$24*P24)*R24/1000)</f>
        <v>0.24</v>
      </c>
      <c r="R24" s="5">
        <v>8</v>
      </c>
      <c r="S24" s="5">
        <v>20</v>
      </c>
      <c r="T24" s="1">
        <f t="shared" si="3"/>
        <v>160</v>
      </c>
      <c r="U24" s="1">
        <f t="shared" si="4"/>
        <v>4.8</v>
      </c>
      <c r="V24" s="5">
        <f t="shared" si="5"/>
        <v>0.03</v>
      </c>
      <c r="W24" s="15"/>
      <c r="X24" s="5" t="s">
        <v>87</v>
      </c>
      <c r="Y24" s="7" t="s">
        <v>166</v>
      </c>
      <c r="Z24" s="5">
        <v>1</v>
      </c>
      <c r="AA24" s="5">
        <f>+(($A$24*Z24)*AB24/1000)</f>
        <v>0.24</v>
      </c>
      <c r="AB24" s="5">
        <v>8</v>
      </c>
      <c r="AC24" s="5">
        <v>21</v>
      </c>
      <c r="AD24" s="1">
        <f t="shared" si="6"/>
        <v>168</v>
      </c>
      <c r="AE24" s="1">
        <f t="shared" si="7"/>
        <v>5.04</v>
      </c>
      <c r="AF24" s="5">
        <f t="shared" si="8"/>
        <v>0.03</v>
      </c>
      <c r="AG24" s="15"/>
      <c r="AH24" s="5" t="s">
        <v>87</v>
      </c>
      <c r="AI24" s="7" t="s">
        <v>166</v>
      </c>
      <c r="AJ24" s="5">
        <v>1</v>
      </c>
      <c r="AK24" s="5">
        <f>+(($B$24*AJ24)*AL24/1000)</f>
        <v>1.9200000000000002E-2</v>
      </c>
      <c r="AL24" s="5">
        <v>24</v>
      </c>
      <c r="AM24" s="5">
        <v>30</v>
      </c>
      <c r="AN24" s="1">
        <f t="shared" si="9"/>
        <v>720</v>
      </c>
      <c r="AO24" s="1">
        <f t="shared" si="10"/>
        <v>0.57600000000000007</v>
      </c>
      <c r="AP24" s="5">
        <f t="shared" si="11"/>
        <v>8.0000000000000004E-4</v>
      </c>
      <c r="AQ24" s="15"/>
      <c r="AR24" s="5" t="s">
        <v>87</v>
      </c>
      <c r="AS24" s="7" t="s">
        <v>166</v>
      </c>
      <c r="AT24" s="5">
        <v>1</v>
      </c>
      <c r="AU24" s="5">
        <f>+(($B$24*AT24)*AV24/1000)</f>
        <v>1.9200000000000002E-2</v>
      </c>
      <c r="AV24" s="5">
        <v>24</v>
      </c>
      <c r="AW24" s="5">
        <v>31</v>
      </c>
      <c r="AX24" s="1">
        <f t="shared" si="12"/>
        <v>744</v>
      </c>
      <c r="AY24" s="1">
        <f t="shared" si="13"/>
        <v>0.59520000000000006</v>
      </c>
      <c r="AZ24" s="5">
        <f t="shared" si="14"/>
        <v>8.0000000000000004E-4</v>
      </c>
      <c r="BA24" s="15"/>
      <c r="BB24" s="5" t="s">
        <v>87</v>
      </c>
      <c r="BC24" s="7" t="s">
        <v>166</v>
      </c>
      <c r="BD24" s="5">
        <v>1</v>
      </c>
      <c r="BE24" s="5">
        <f>+(($B$24*BD24)*BF24/1000)</f>
        <v>1.9200000000000002E-2</v>
      </c>
      <c r="BF24" s="5">
        <v>24</v>
      </c>
      <c r="BG24" s="5">
        <v>30</v>
      </c>
      <c r="BH24" s="1">
        <f t="shared" si="15"/>
        <v>720</v>
      </c>
      <c r="BI24" s="1">
        <f t="shared" si="16"/>
        <v>0.57600000000000007</v>
      </c>
      <c r="BJ24" s="5">
        <f t="shared" si="17"/>
        <v>8.0000000000000004E-4</v>
      </c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1:76" x14ac:dyDescent="0.25">
      <c r="A25" s="1">
        <v>22</v>
      </c>
      <c r="B25" s="5">
        <v>0.8</v>
      </c>
      <c r="D25" s="1" t="s">
        <v>87</v>
      </c>
      <c r="E25" s="7" t="s">
        <v>167</v>
      </c>
      <c r="F25" s="1">
        <v>1</v>
      </c>
      <c r="G25" s="5">
        <f>+(($A$25*F25)*H25/1000)</f>
        <v>0.17599999999999999</v>
      </c>
      <c r="H25" s="5">
        <v>8</v>
      </c>
      <c r="I25" s="5">
        <v>21</v>
      </c>
      <c r="J25" s="1">
        <f t="shared" si="0"/>
        <v>168</v>
      </c>
      <c r="K25" s="1">
        <f t="shared" si="1"/>
        <v>3.6959999999999997</v>
      </c>
      <c r="L25" s="5">
        <f t="shared" si="2"/>
        <v>2.1999999999999999E-2</v>
      </c>
      <c r="M25" s="15"/>
      <c r="N25" s="1" t="s">
        <v>87</v>
      </c>
      <c r="O25" s="7" t="s">
        <v>167</v>
      </c>
      <c r="P25" s="1">
        <v>1</v>
      </c>
      <c r="Q25" s="5">
        <f>+(($A$25*P25)*R25/1000)</f>
        <v>0.17599999999999999</v>
      </c>
      <c r="R25" s="5">
        <v>8</v>
      </c>
      <c r="S25" s="5">
        <v>20</v>
      </c>
      <c r="T25" s="1">
        <f t="shared" si="3"/>
        <v>160</v>
      </c>
      <c r="U25" s="1">
        <f t="shared" si="4"/>
        <v>3.5199999999999996</v>
      </c>
      <c r="V25" s="5">
        <f t="shared" si="5"/>
        <v>2.1999999999999999E-2</v>
      </c>
      <c r="W25" s="15"/>
      <c r="X25" s="1" t="s">
        <v>87</v>
      </c>
      <c r="Y25" s="7" t="s">
        <v>167</v>
      </c>
      <c r="Z25" s="1">
        <v>1</v>
      </c>
      <c r="AA25" s="5">
        <f>+(($A$25*Z25)*AB25/1000)</f>
        <v>0.17599999999999999</v>
      </c>
      <c r="AB25" s="5">
        <v>8</v>
      </c>
      <c r="AC25" s="5">
        <v>21</v>
      </c>
      <c r="AD25" s="1">
        <f t="shared" si="6"/>
        <v>168</v>
      </c>
      <c r="AE25" s="1">
        <f t="shared" si="7"/>
        <v>3.6959999999999997</v>
      </c>
      <c r="AF25" s="5">
        <f t="shared" si="8"/>
        <v>2.1999999999999999E-2</v>
      </c>
      <c r="AG25" s="15"/>
      <c r="AH25" s="1" t="s">
        <v>87</v>
      </c>
      <c r="AI25" s="7" t="s">
        <v>167</v>
      </c>
      <c r="AJ25" s="1">
        <v>1</v>
      </c>
      <c r="AK25" s="5">
        <f>+(($B$25*AJ25)*AL25/1000)</f>
        <v>1.9200000000000002E-2</v>
      </c>
      <c r="AL25" s="5">
        <v>24</v>
      </c>
      <c r="AM25" s="5">
        <v>30</v>
      </c>
      <c r="AN25" s="1">
        <f t="shared" si="9"/>
        <v>720</v>
      </c>
      <c r="AO25" s="1">
        <f t="shared" si="10"/>
        <v>0.57600000000000007</v>
      </c>
      <c r="AP25" s="5">
        <f t="shared" si="11"/>
        <v>8.0000000000000004E-4</v>
      </c>
      <c r="AQ25" s="15"/>
      <c r="AR25" s="1" t="s">
        <v>87</v>
      </c>
      <c r="AS25" s="7" t="s">
        <v>167</v>
      </c>
      <c r="AT25" s="1">
        <v>1</v>
      </c>
      <c r="AU25" s="5">
        <f>+(($B$25*AT25)*AV25/1000)</f>
        <v>1.9200000000000002E-2</v>
      </c>
      <c r="AV25" s="5">
        <v>24</v>
      </c>
      <c r="AW25" s="5">
        <v>31</v>
      </c>
      <c r="AX25" s="1">
        <f t="shared" si="12"/>
        <v>744</v>
      </c>
      <c r="AY25" s="1">
        <f t="shared" si="13"/>
        <v>0.59520000000000006</v>
      </c>
      <c r="AZ25" s="5">
        <f t="shared" si="14"/>
        <v>8.0000000000000004E-4</v>
      </c>
      <c r="BA25" s="15"/>
      <c r="BB25" s="1" t="s">
        <v>87</v>
      </c>
      <c r="BC25" s="7" t="s">
        <v>167</v>
      </c>
      <c r="BD25" s="1">
        <v>1</v>
      </c>
      <c r="BE25" s="5">
        <f>+(($B$25*BD25)*BF25/1000)</f>
        <v>1.9200000000000002E-2</v>
      </c>
      <c r="BF25" s="5">
        <v>24</v>
      </c>
      <c r="BG25" s="5">
        <v>30</v>
      </c>
      <c r="BH25" s="1">
        <f t="shared" si="15"/>
        <v>720</v>
      </c>
      <c r="BI25" s="1">
        <f t="shared" si="16"/>
        <v>0.57600000000000007</v>
      </c>
      <c r="BJ25" s="5">
        <f t="shared" si="17"/>
        <v>8.0000000000000004E-4</v>
      </c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1:76" x14ac:dyDescent="0.25">
      <c r="A26" s="1">
        <v>25</v>
      </c>
      <c r="B26" s="5">
        <v>0.8</v>
      </c>
      <c r="D26" s="1" t="s">
        <v>87</v>
      </c>
      <c r="E26" s="7" t="s">
        <v>89</v>
      </c>
      <c r="F26" s="1">
        <v>3</v>
      </c>
      <c r="G26" s="5">
        <f>+(($A$26*F26)*H26/1000)</f>
        <v>0.6</v>
      </c>
      <c r="H26" s="5">
        <v>8</v>
      </c>
      <c r="I26" s="5">
        <v>21</v>
      </c>
      <c r="J26" s="1">
        <f t="shared" si="0"/>
        <v>168</v>
      </c>
      <c r="K26" s="1">
        <f t="shared" si="1"/>
        <v>12.6</v>
      </c>
      <c r="L26" s="5">
        <f t="shared" si="2"/>
        <v>7.4999999999999997E-2</v>
      </c>
      <c r="M26" s="15"/>
      <c r="N26" s="1" t="s">
        <v>87</v>
      </c>
      <c r="O26" s="7" t="s">
        <v>89</v>
      </c>
      <c r="P26" s="1">
        <v>3</v>
      </c>
      <c r="Q26" s="5">
        <f>+(($A$26*P26)*R26/1000)</f>
        <v>0.6</v>
      </c>
      <c r="R26" s="5">
        <v>8</v>
      </c>
      <c r="S26" s="5">
        <v>20</v>
      </c>
      <c r="T26" s="1">
        <f t="shared" si="3"/>
        <v>160</v>
      </c>
      <c r="U26" s="1">
        <f t="shared" si="4"/>
        <v>12</v>
      </c>
      <c r="V26" s="5">
        <f t="shared" si="5"/>
        <v>7.4999999999999997E-2</v>
      </c>
      <c r="W26" s="15"/>
      <c r="X26" s="1" t="s">
        <v>87</v>
      </c>
      <c r="Y26" s="7" t="s">
        <v>89</v>
      </c>
      <c r="Z26" s="1">
        <v>3</v>
      </c>
      <c r="AA26" s="5">
        <f>+(($A$26*Z26)*AB26/1000)</f>
        <v>0.6</v>
      </c>
      <c r="AB26" s="5">
        <v>8</v>
      </c>
      <c r="AC26" s="5">
        <v>21</v>
      </c>
      <c r="AD26" s="1">
        <f t="shared" si="6"/>
        <v>168</v>
      </c>
      <c r="AE26" s="1">
        <f t="shared" si="7"/>
        <v>12.6</v>
      </c>
      <c r="AF26" s="5">
        <f t="shared" si="8"/>
        <v>7.4999999999999997E-2</v>
      </c>
      <c r="AG26" s="15"/>
      <c r="AH26" s="1" t="s">
        <v>87</v>
      </c>
      <c r="AI26" s="7" t="s">
        <v>89</v>
      </c>
      <c r="AJ26" s="1">
        <v>3</v>
      </c>
      <c r="AK26" s="5">
        <f>+(($B$26*AJ26)*AL26/1000)</f>
        <v>5.7600000000000005E-2</v>
      </c>
      <c r="AL26" s="5">
        <v>24</v>
      </c>
      <c r="AM26" s="5">
        <v>30</v>
      </c>
      <c r="AN26" s="1">
        <f t="shared" si="9"/>
        <v>720</v>
      </c>
      <c r="AO26" s="1">
        <f t="shared" si="10"/>
        <v>1.7280000000000002</v>
      </c>
      <c r="AP26" s="5">
        <f t="shared" si="11"/>
        <v>2.4000000000000002E-3</v>
      </c>
      <c r="AQ26" s="15"/>
      <c r="AR26" s="1" t="s">
        <v>87</v>
      </c>
      <c r="AS26" s="7" t="s">
        <v>89</v>
      </c>
      <c r="AT26" s="1">
        <v>3</v>
      </c>
      <c r="AU26" s="5">
        <f>+(($B$26*AT26)*AV26/1000)</f>
        <v>5.7600000000000005E-2</v>
      </c>
      <c r="AV26" s="5">
        <v>24</v>
      </c>
      <c r="AW26" s="5">
        <v>31</v>
      </c>
      <c r="AX26" s="1">
        <f t="shared" si="12"/>
        <v>744</v>
      </c>
      <c r="AY26" s="1">
        <f t="shared" si="13"/>
        <v>1.7856000000000001</v>
      </c>
      <c r="AZ26" s="5">
        <f t="shared" si="14"/>
        <v>2.4000000000000002E-3</v>
      </c>
      <c r="BA26" s="15"/>
      <c r="BB26" s="1" t="s">
        <v>87</v>
      </c>
      <c r="BC26" s="7" t="s">
        <v>89</v>
      </c>
      <c r="BD26" s="1">
        <v>3</v>
      </c>
      <c r="BE26" s="5">
        <f>+(($B$26*BD26)*BF26/1000)</f>
        <v>5.7600000000000005E-2</v>
      </c>
      <c r="BF26" s="5">
        <v>24</v>
      </c>
      <c r="BG26" s="5">
        <v>30</v>
      </c>
      <c r="BH26" s="1">
        <f t="shared" si="15"/>
        <v>720</v>
      </c>
      <c r="BI26" s="1">
        <f t="shared" si="16"/>
        <v>1.7280000000000002</v>
      </c>
      <c r="BJ26" s="5">
        <f t="shared" si="17"/>
        <v>2.4000000000000002E-3</v>
      </c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1:76" x14ac:dyDescent="0.25">
      <c r="A27" s="1">
        <v>22</v>
      </c>
      <c r="B27" s="5">
        <v>0.8</v>
      </c>
      <c r="D27" s="1" t="s">
        <v>87</v>
      </c>
      <c r="E27" s="7" t="s">
        <v>90</v>
      </c>
      <c r="F27" s="1">
        <v>1</v>
      </c>
      <c r="G27" s="5">
        <f>+(($A$27*F27)*H27/1000)</f>
        <v>0.17599999999999999</v>
      </c>
      <c r="H27" s="5">
        <v>8</v>
      </c>
      <c r="I27" s="5">
        <v>21</v>
      </c>
      <c r="J27" s="1">
        <f t="shared" si="0"/>
        <v>168</v>
      </c>
      <c r="K27" s="1">
        <f t="shared" si="1"/>
        <v>3.6959999999999997</v>
      </c>
      <c r="L27" s="5">
        <f t="shared" si="2"/>
        <v>2.1999999999999999E-2</v>
      </c>
      <c r="M27" s="15"/>
      <c r="N27" s="1" t="s">
        <v>87</v>
      </c>
      <c r="O27" s="7" t="s">
        <v>90</v>
      </c>
      <c r="P27" s="1">
        <v>1</v>
      </c>
      <c r="Q27" s="5">
        <f>+(($A$27*P27)*R27/1000)</f>
        <v>0.17599999999999999</v>
      </c>
      <c r="R27" s="5">
        <v>8</v>
      </c>
      <c r="S27" s="5">
        <v>20</v>
      </c>
      <c r="T27" s="1">
        <f t="shared" si="3"/>
        <v>160</v>
      </c>
      <c r="U27" s="1">
        <f t="shared" si="4"/>
        <v>3.5199999999999996</v>
      </c>
      <c r="V27" s="5">
        <f t="shared" si="5"/>
        <v>2.1999999999999999E-2</v>
      </c>
      <c r="W27" s="15"/>
      <c r="X27" s="1" t="s">
        <v>87</v>
      </c>
      <c r="Y27" s="7" t="s">
        <v>90</v>
      </c>
      <c r="Z27" s="1">
        <v>1</v>
      </c>
      <c r="AA27" s="5">
        <f>+(($A$27*Z27)*AB27/1000)</f>
        <v>0.17599999999999999</v>
      </c>
      <c r="AB27" s="5">
        <v>8</v>
      </c>
      <c r="AC27" s="5">
        <v>21</v>
      </c>
      <c r="AD27" s="1">
        <f t="shared" si="6"/>
        <v>168</v>
      </c>
      <c r="AE27" s="1">
        <f t="shared" si="7"/>
        <v>3.6959999999999997</v>
      </c>
      <c r="AF27" s="5">
        <f t="shared" si="8"/>
        <v>2.1999999999999999E-2</v>
      </c>
      <c r="AG27" s="15"/>
      <c r="AH27" s="1" t="s">
        <v>87</v>
      </c>
      <c r="AI27" s="7" t="s">
        <v>90</v>
      </c>
      <c r="AJ27" s="1">
        <v>1</v>
      </c>
      <c r="AK27" s="5">
        <f>+(($B$27*AJ27)*AL27/1000)</f>
        <v>1.9200000000000002E-2</v>
      </c>
      <c r="AL27" s="5">
        <v>24</v>
      </c>
      <c r="AM27" s="5">
        <v>30</v>
      </c>
      <c r="AN27" s="1">
        <f t="shared" si="9"/>
        <v>720</v>
      </c>
      <c r="AO27" s="1">
        <f t="shared" si="10"/>
        <v>0.57600000000000007</v>
      </c>
      <c r="AP27" s="5">
        <f t="shared" si="11"/>
        <v>8.0000000000000004E-4</v>
      </c>
      <c r="AQ27" s="15"/>
      <c r="AR27" s="1" t="s">
        <v>87</v>
      </c>
      <c r="AS27" s="7" t="s">
        <v>90</v>
      </c>
      <c r="AT27" s="1">
        <v>1</v>
      </c>
      <c r="AU27" s="5">
        <f>+(($B$27*AT27)*AV27/1000)</f>
        <v>1.9200000000000002E-2</v>
      </c>
      <c r="AV27" s="5">
        <v>24</v>
      </c>
      <c r="AW27" s="5">
        <v>31</v>
      </c>
      <c r="AX27" s="1">
        <f t="shared" si="12"/>
        <v>744</v>
      </c>
      <c r="AY27" s="1">
        <f t="shared" si="13"/>
        <v>0.59520000000000006</v>
      </c>
      <c r="AZ27" s="5">
        <f t="shared" si="14"/>
        <v>8.0000000000000004E-4</v>
      </c>
      <c r="BA27" s="15"/>
      <c r="BB27" s="1" t="s">
        <v>87</v>
      </c>
      <c r="BC27" s="7" t="s">
        <v>90</v>
      </c>
      <c r="BD27" s="1">
        <v>1</v>
      </c>
      <c r="BE27" s="5">
        <f>+(($B$27*BD27)*BF27/1000)</f>
        <v>1.9200000000000002E-2</v>
      </c>
      <c r="BF27" s="5">
        <v>24</v>
      </c>
      <c r="BG27" s="5">
        <v>30</v>
      </c>
      <c r="BH27" s="1">
        <f t="shared" si="15"/>
        <v>720</v>
      </c>
      <c r="BI27" s="1">
        <f t="shared" si="16"/>
        <v>0.57600000000000007</v>
      </c>
      <c r="BJ27" s="5">
        <f t="shared" si="17"/>
        <v>8.0000000000000004E-4</v>
      </c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1:76" x14ac:dyDescent="0.25">
      <c r="A28" s="1">
        <v>22</v>
      </c>
      <c r="B28" s="1">
        <v>0.8</v>
      </c>
      <c r="D28" s="1" t="s">
        <v>87</v>
      </c>
      <c r="E28" s="7" t="s">
        <v>91</v>
      </c>
      <c r="F28" s="5">
        <v>3</v>
      </c>
      <c r="G28" s="5">
        <f>+(($A$28*F28)*H28/1000)</f>
        <v>0.52800000000000002</v>
      </c>
      <c r="H28" s="5">
        <v>8</v>
      </c>
      <c r="I28" s="5">
        <v>21</v>
      </c>
      <c r="J28" s="1">
        <f t="shared" si="0"/>
        <v>168</v>
      </c>
      <c r="K28" s="1">
        <f t="shared" si="1"/>
        <v>11.088000000000001</v>
      </c>
      <c r="L28" s="5">
        <f t="shared" si="2"/>
        <v>6.6000000000000003E-2</v>
      </c>
      <c r="M28" s="15"/>
      <c r="N28" s="1" t="s">
        <v>87</v>
      </c>
      <c r="O28" s="7" t="s">
        <v>91</v>
      </c>
      <c r="P28" s="5">
        <v>3</v>
      </c>
      <c r="Q28" s="5">
        <f>+(($A$28*P28)*R28/1000)</f>
        <v>0.52800000000000002</v>
      </c>
      <c r="R28" s="5">
        <v>8</v>
      </c>
      <c r="S28" s="5">
        <v>20</v>
      </c>
      <c r="T28" s="1">
        <f t="shared" si="3"/>
        <v>160</v>
      </c>
      <c r="U28" s="1">
        <f t="shared" si="4"/>
        <v>10.56</v>
      </c>
      <c r="V28" s="5">
        <f t="shared" si="5"/>
        <v>6.6000000000000003E-2</v>
      </c>
      <c r="W28" s="15"/>
      <c r="X28" s="1" t="s">
        <v>87</v>
      </c>
      <c r="Y28" s="7" t="s">
        <v>91</v>
      </c>
      <c r="Z28" s="5">
        <v>3</v>
      </c>
      <c r="AA28" s="5">
        <f>+(($A$28*Z28)*AB28/1000)</f>
        <v>0.52800000000000002</v>
      </c>
      <c r="AB28" s="5">
        <v>8</v>
      </c>
      <c r="AC28" s="5">
        <v>21</v>
      </c>
      <c r="AD28" s="1">
        <f t="shared" si="6"/>
        <v>168</v>
      </c>
      <c r="AE28" s="1">
        <f t="shared" si="7"/>
        <v>11.088000000000001</v>
      </c>
      <c r="AF28" s="5">
        <f t="shared" si="8"/>
        <v>6.6000000000000003E-2</v>
      </c>
      <c r="AG28" s="15"/>
      <c r="AH28" s="1" t="s">
        <v>87</v>
      </c>
      <c r="AI28" s="7" t="s">
        <v>91</v>
      </c>
      <c r="AJ28" s="5">
        <v>3</v>
      </c>
      <c r="AK28" s="5">
        <f>+(($B$28*AJ28)*AL28/1000)</f>
        <v>5.7600000000000005E-2</v>
      </c>
      <c r="AL28" s="5">
        <v>24</v>
      </c>
      <c r="AM28" s="5">
        <v>30</v>
      </c>
      <c r="AN28" s="1">
        <f t="shared" si="9"/>
        <v>720</v>
      </c>
      <c r="AO28" s="1">
        <f t="shared" si="10"/>
        <v>1.7280000000000002</v>
      </c>
      <c r="AP28" s="5">
        <f t="shared" si="11"/>
        <v>2.4000000000000002E-3</v>
      </c>
      <c r="AQ28" s="15"/>
      <c r="AR28" s="1" t="s">
        <v>87</v>
      </c>
      <c r="AS28" s="7" t="s">
        <v>91</v>
      </c>
      <c r="AT28" s="5">
        <v>3</v>
      </c>
      <c r="AU28" s="5">
        <f>+(($B$28*AT28)*AV28/1000)</f>
        <v>5.7600000000000005E-2</v>
      </c>
      <c r="AV28" s="5">
        <v>24</v>
      </c>
      <c r="AW28" s="5">
        <v>31</v>
      </c>
      <c r="AX28" s="1">
        <f t="shared" si="12"/>
        <v>744</v>
      </c>
      <c r="AY28" s="1">
        <f t="shared" si="13"/>
        <v>1.7856000000000001</v>
      </c>
      <c r="AZ28" s="5">
        <f t="shared" si="14"/>
        <v>2.4000000000000002E-3</v>
      </c>
      <c r="BA28" s="15"/>
      <c r="BB28" s="1" t="s">
        <v>87</v>
      </c>
      <c r="BC28" s="7" t="s">
        <v>91</v>
      </c>
      <c r="BD28" s="5">
        <v>3</v>
      </c>
      <c r="BE28" s="5">
        <f>+(($B$28*BD28)*BF28/1000)</f>
        <v>5.7600000000000005E-2</v>
      </c>
      <c r="BF28" s="5">
        <v>24</v>
      </c>
      <c r="BG28" s="5">
        <v>30</v>
      </c>
      <c r="BH28" s="1">
        <f t="shared" si="15"/>
        <v>720</v>
      </c>
      <c r="BI28" s="1">
        <f t="shared" si="16"/>
        <v>1.7280000000000002</v>
      </c>
      <c r="BJ28" s="5">
        <f t="shared" si="17"/>
        <v>2.4000000000000002E-3</v>
      </c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1:76" x14ac:dyDescent="0.25">
      <c r="A29" s="1">
        <v>20</v>
      </c>
      <c r="B29" s="1">
        <v>0.8</v>
      </c>
      <c r="D29" s="1" t="s">
        <v>87</v>
      </c>
      <c r="E29" s="7" t="s">
        <v>168</v>
      </c>
      <c r="F29" s="1">
        <v>1</v>
      </c>
      <c r="G29" s="5">
        <f>+(($A$29*F29)*H29/1000)</f>
        <v>0.16</v>
      </c>
      <c r="H29" s="5">
        <v>8</v>
      </c>
      <c r="I29" s="5">
        <v>21</v>
      </c>
      <c r="J29" s="1">
        <f t="shared" si="0"/>
        <v>168</v>
      </c>
      <c r="K29" s="1">
        <f t="shared" si="1"/>
        <v>3.36</v>
      </c>
      <c r="L29" s="5">
        <f t="shared" si="2"/>
        <v>0.02</v>
      </c>
      <c r="M29" s="15"/>
      <c r="N29" s="1" t="s">
        <v>87</v>
      </c>
      <c r="O29" s="7" t="s">
        <v>168</v>
      </c>
      <c r="P29" s="1">
        <v>1</v>
      </c>
      <c r="Q29" s="5">
        <f>+(($A$29*P29)*R29/1000)</f>
        <v>0.16</v>
      </c>
      <c r="R29" s="5">
        <v>8</v>
      </c>
      <c r="S29" s="5">
        <v>20</v>
      </c>
      <c r="T29" s="1">
        <f t="shared" si="3"/>
        <v>160</v>
      </c>
      <c r="U29" s="1">
        <f t="shared" si="4"/>
        <v>3.2</v>
      </c>
      <c r="V29" s="5">
        <f t="shared" si="5"/>
        <v>0.02</v>
      </c>
      <c r="W29" s="15"/>
      <c r="X29" s="1" t="s">
        <v>87</v>
      </c>
      <c r="Y29" s="7" t="s">
        <v>168</v>
      </c>
      <c r="Z29" s="1">
        <v>1</v>
      </c>
      <c r="AA29" s="5">
        <f>+(($A$29*Z29)*AB29/1000)</f>
        <v>0.16</v>
      </c>
      <c r="AB29" s="5">
        <v>8</v>
      </c>
      <c r="AC29" s="5">
        <v>21</v>
      </c>
      <c r="AD29" s="1">
        <f t="shared" si="6"/>
        <v>168</v>
      </c>
      <c r="AE29" s="1">
        <f t="shared" si="7"/>
        <v>3.36</v>
      </c>
      <c r="AF29" s="5">
        <f t="shared" si="8"/>
        <v>0.02</v>
      </c>
      <c r="AG29" s="15"/>
      <c r="AH29" s="1" t="s">
        <v>87</v>
      </c>
      <c r="AI29" s="7" t="s">
        <v>168</v>
      </c>
      <c r="AJ29" s="1">
        <v>1</v>
      </c>
      <c r="AK29" s="5">
        <f>+(($B$29*AJ29)*AL29/1000)</f>
        <v>1.9200000000000002E-2</v>
      </c>
      <c r="AL29" s="5">
        <v>24</v>
      </c>
      <c r="AM29" s="5">
        <v>30</v>
      </c>
      <c r="AN29" s="1">
        <f t="shared" si="9"/>
        <v>720</v>
      </c>
      <c r="AO29" s="1">
        <f t="shared" si="10"/>
        <v>0.57600000000000007</v>
      </c>
      <c r="AP29" s="5">
        <f t="shared" si="11"/>
        <v>8.0000000000000004E-4</v>
      </c>
      <c r="AQ29" s="15"/>
      <c r="AR29" s="1" t="s">
        <v>87</v>
      </c>
      <c r="AS29" s="7" t="s">
        <v>168</v>
      </c>
      <c r="AT29" s="1">
        <v>1</v>
      </c>
      <c r="AU29" s="5">
        <f>+(($B$29*AT29)*AV29/1000)</f>
        <v>1.9200000000000002E-2</v>
      </c>
      <c r="AV29" s="5">
        <v>24</v>
      </c>
      <c r="AW29" s="5">
        <v>31</v>
      </c>
      <c r="AX29" s="1">
        <f t="shared" si="12"/>
        <v>744</v>
      </c>
      <c r="AY29" s="1">
        <f t="shared" si="13"/>
        <v>0.59520000000000006</v>
      </c>
      <c r="AZ29" s="5">
        <f t="shared" si="14"/>
        <v>8.0000000000000004E-4</v>
      </c>
      <c r="BA29" s="15"/>
      <c r="BB29" s="1" t="s">
        <v>87</v>
      </c>
      <c r="BC29" s="7" t="s">
        <v>168</v>
      </c>
      <c r="BD29" s="1">
        <v>1</v>
      </c>
      <c r="BE29" s="5">
        <f>+(($B$29*BD29)*BF29/1000)</f>
        <v>1.9200000000000002E-2</v>
      </c>
      <c r="BF29" s="5">
        <v>24</v>
      </c>
      <c r="BG29" s="5">
        <v>30</v>
      </c>
      <c r="BH29" s="1">
        <f t="shared" si="15"/>
        <v>720</v>
      </c>
      <c r="BI29" s="1">
        <f t="shared" si="16"/>
        <v>0.57600000000000007</v>
      </c>
      <c r="BJ29" s="5">
        <f t="shared" si="17"/>
        <v>8.0000000000000004E-4</v>
      </c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1:76" x14ac:dyDescent="0.25">
      <c r="A30" s="1">
        <v>20</v>
      </c>
      <c r="B30" s="1">
        <v>0.8</v>
      </c>
      <c r="D30" s="1" t="s">
        <v>87</v>
      </c>
      <c r="E30" s="7" t="s">
        <v>169</v>
      </c>
      <c r="F30" s="1">
        <v>1</v>
      </c>
      <c r="G30" s="5">
        <f>+(($A$30*F31)*H30/1000)</f>
        <v>0.16</v>
      </c>
      <c r="H30" s="5">
        <v>8</v>
      </c>
      <c r="I30" s="5">
        <v>21</v>
      </c>
      <c r="J30" s="1">
        <f t="shared" si="0"/>
        <v>168</v>
      </c>
      <c r="K30" s="1">
        <f t="shared" si="1"/>
        <v>3.36</v>
      </c>
      <c r="L30" s="5">
        <f t="shared" si="2"/>
        <v>0.02</v>
      </c>
      <c r="M30" s="15"/>
      <c r="N30" s="1" t="s">
        <v>87</v>
      </c>
      <c r="O30" s="7" t="s">
        <v>169</v>
      </c>
      <c r="P30" s="1">
        <v>1</v>
      </c>
      <c r="Q30" s="5">
        <f>+(($A$30*P31)*R30/1000)</f>
        <v>0.16</v>
      </c>
      <c r="R30" s="5">
        <v>8</v>
      </c>
      <c r="S30" s="5">
        <v>20</v>
      </c>
      <c r="T30" s="1">
        <f t="shared" si="3"/>
        <v>160</v>
      </c>
      <c r="U30" s="1">
        <f t="shared" si="4"/>
        <v>3.2</v>
      </c>
      <c r="V30" s="5">
        <f t="shared" si="5"/>
        <v>0.02</v>
      </c>
      <c r="W30" s="15"/>
      <c r="X30" s="1" t="s">
        <v>87</v>
      </c>
      <c r="Y30" s="7" t="s">
        <v>169</v>
      </c>
      <c r="Z30" s="1">
        <v>1</v>
      </c>
      <c r="AA30" s="5">
        <f>+(($A$30*Z31)*AB30/1000)</f>
        <v>0.16</v>
      </c>
      <c r="AB30" s="5">
        <v>8</v>
      </c>
      <c r="AC30" s="5">
        <v>21</v>
      </c>
      <c r="AD30" s="1">
        <f t="shared" si="6"/>
        <v>168</v>
      </c>
      <c r="AE30" s="1">
        <f t="shared" si="7"/>
        <v>3.36</v>
      </c>
      <c r="AF30" s="5">
        <f t="shared" si="8"/>
        <v>0.02</v>
      </c>
      <c r="AG30" s="15"/>
      <c r="AH30" s="1" t="s">
        <v>87</v>
      </c>
      <c r="AI30" s="7" t="s">
        <v>169</v>
      </c>
      <c r="AJ30" s="1">
        <v>1</v>
      </c>
      <c r="AK30" s="5">
        <f>+(($B$30*AJ31)*AL30/1000)</f>
        <v>1.9200000000000002E-2</v>
      </c>
      <c r="AL30" s="5">
        <v>24</v>
      </c>
      <c r="AM30" s="5">
        <v>30</v>
      </c>
      <c r="AN30" s="1">
        <f t="shared" si="9"/>
        <v>720</v>
      </c>
      <c r="AO30" s="1">
        <f t="shared" si="10"/>
        <v>0.57600000000000007</v>
      </c>
      <c r="AP30" s="5">
        <f t="shared" si="11"/>
        <v>8.0000000000000004E-4</v>
      </c>
      <c r="AQ30" s="15"/>
      <c r="AR30" s="1" t="s">
        <v>87</v>
      </c>
      <c r="AS30" s="7" t="s">
        <v>169</v>
      </c>
      <c r="AT30" s="1">
        <v>1</v>
      </c>
      <c r="AU30" s="5">
        <f>+(($B$30*AT31)*AV30/1000)</f>
        <v>1.9200000000000002E-2</v>
      </c>
      <c r="AV30" s="5">
        <v>24</v>
      </c>
      <c r="AW30" s="5">
        <v>31</v>
      </c>
      <c r="AX30" s="1">
        <f t="shared" si="12"/>
        <v>744</v>
      </c>
      <c r="AY30" s="1">
        <f t="shared" si="13"/>
        <v>0.59520000000000006</v>
      </c>
      <c r="AZ30" s="5">
        <f t="shared" si="14"/>
        <v>8.0000000000000004E-4</v>
      </c>
      <c r="BA30" s="15"/>
      <c r="BB30" s="1" t="s">
        <v>87</v>
      </c>
      <c r="BC30" s="7" t="s">
        <v>169</v>
      </c>
      <c r="BD30" s="1">
        <v>1</v>
      </c>
      <c r="BE30" s="5">
        <f>+(($B$30*BD31)*BF30/1000)</f>
        <v>1.9200000000000002E-2</v>
      </c>
      <c r="BF30" s="5">
        <v>24</v>
      </c>
      <c r="BG30" s="5">
        <v>30</v>
      </c>
      <c r="BH30" s="1">
        <f t="shared" si="15"/>
        <v>720</v>
      </c>
      <c r="BI30" s="1">
        <f t="shared" si="16"/>
        <v>0.57600000000000007</v>
      </c>
      <c r="BJ30" s="5">
        <f t="shared" si="17"/>
        <v>8.0000000000000004E-4</v>
      </c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1:76" x14ac:dyDescent="0.25">
      <c r="A31" s="1">
        <v>25</v>
      </c>
      <c r="B31" s="1">
        <v>0.8</v>
      </c>
      <c r="D31" s="1" t="s">
        <v>87</v>
      </c>
      <c r="E31" s="7" t="s">
        <v>170</v>
      </c>
      <c r="F31" s="1">
        <v>1</v>
      </c>
      <c r="G31" s="5">
        <f>+(($A$31*F31)*H31/1000)</f>
        <v>0.2</v>
      </c>
      <c r="H31" s="5">
        <v>8</v>
      </c>
      <c r="I31" s="5">
        <v>21</v>
      </c>
      <c r="J31" s="1">
        <f t="shared" si="0"/>
        <v>168</v>
      </c>
      <c r="K31" s="1">
        <f t="shared" si="1"/>
        <v>4.2</v>
      </c>
      <c r="L31" s="5">
        <f t="shared" si="2"/>
        <v>2.5000000000000001E-2</v>
      </c>
      <c r="M31" s="15"/>
      <c r="N31" s="1" t="s">
        <v>87</v>
      </c>
      <c r="O31" s="7" t="s">
        <v>170</v>
      </c>
      <c r="P31" s="1">
        <v>1</v>
      </c>
      <c r="Q31" s="5">
        <f>+(($A$31*P31)*R31/1000)</f>
        <v>0.2</v>
      </c>
      <c r="R31" s="5">
        <v>8</v>
      </c>
      <c r="S31" s="5">
        <v>20</v>
      </c>
      <c r="T31" s="1">
        <f t="shared" si="3"/>
        <v>160</v>
      </c>
      <c r="U31" s="1">
        <f t="shared" si="4"/>
        <v>4</v>
      </c>
      <c r="V31" s="5">
        <f t="shared" si="5"/>
        <v>2.5000000000000001E-2</v>
      </c>
      <c r="W31" s="15"/>
      <c r="X31" s="1" t="s">
        <v>87</v>
      </c>
      <c r="Y31" s="7" t="s">
        <v>170</v>
      </c>
      <c r="Z31" s="1">
        <v>1</v>
      </c>
      <c r="AA31" s="5">
        <f>+(($A$31*Z31)*AB31/1000)</f>
        <v>0.2</v>
      </c>
      <c r="AB31" s="5">
        <v>8</v>
      </c>
      <c r="AC31" s="5">
        <v>21</v>
      </c>
      <c r="AD31" s="1">
        <f t="shared" si="6"/>
        <v>168</v>
      </c>
      <c r="AE31" s="1">
        <f t="shared" si="7"/>
        <v>4.2</v>
      </c>
      <c r="AF31" s="5">
        <f t="shared" si="8"/>
        <v>2.5000000000000001E-2</v>
      </c>
      <c r="AG31" s="15"/>
      <c r="AH31" s="1" t="s">
        <v>87</v>
      </c>
      <c r="AI31" s="7" t="s">
        <v>170</v>
      </c>
      <c r="AJ31" s="1">
        <v>1</v>
      </c>
      <c r="AK31" s="5">
        <f>+(($B$31*AJ31)*AL31/1000)</f>
        <v>1.9200000000000002E-2</v>
      </c>
      <c r="AL31" s="5">
        <v>24</v>
      </c>
      <c r="AM31" s="5">
        <v>30</v>
      </c>
      <c r="AN31" s="1">
        <f t="shared" si="9"/>
        <v>720</v>
      </c>
      <c r="AO31" s="1">
        <f t="shared" si="10"/>
        <v>0.57600000000000007</v>
      </c>
      <c r="AP31" s="5">
        <f t="shared" si="11"/>
        <v>8.0000000000000004E-4</v>
      </c>
      <c r="AQ31" s="15"/>
      <c r="AR31" s="1" t="s">
        <v>87</v>
      </c>
      <c r="AS31" s="7" t="s">
        <v>170</v>
      </c>
      <c r="AT31" s="1">
        <v>1</v>
      </c>
      <c r="AU31" s="5">
        <f>+(($B$31*AT31)*AV31/1000)</f>
        <v>1.9200000000000002E-2</v>
      </c>
      <c r="AV31" s="5">
        <v>24</v>
      </c>
      <c r="AW31" s="5">
        <v>31</v>
      </c>
      <c r="AX31" s="1">
        <f t="shared" si="12"/>
        <v>744</v>
      </c>
      <c r="AY31" s="1">
        <f t="shared" si="13"/>
        <v>0.59520000000000006</v>
      </c>
      <c r="AZ31" s="5">
        <f t="shared" si="14"/>
        <v>8.0000000000000004E-4</v>
      </c>
      <c r="BA31" s="15"/>
      <c r="BB31" s="1" t="s">
        <v>87</v>
      </c>
      <c r="BC31" s="7" t="s">
        <v>170</v>
      </c>
      <c r="BD31" s="1">
        <v>1</v>
      </c>
      <c r="BE31" s="5">
        <f>+(($B$31*BD31)*BF31/1000)</f>
        <v>1.9200000000000002E-2</v>
      </c>
      <c r="BF31" s="5">
        <v>24</v>
      </c>
      <c r="BG31" s="5">
        <v>30</v>
      </c>
      <c r="BH31" s="1">
        <f t="shared" si="15"/>
        <v>720</v>
      </c>
      <c r="BI31" s="1">
        <f t="shared" si="16"/>
        <v>0.57600000000000007</v>
      </c>
      <c r="BJ31" s="5">
        <f t="shared" si="17"/>
        <v>8.0000000000000004E-4</v>
      </c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1:76" x14ac:dyDescent="0.25">
      <c r="A32" s="1">
        <v>22</v>
      </c>
      <c r="B32" s="1">
        <v>0.5</v>
      </c>
      <c r="D32" s="1" t="s">
        <v>87</v>
      </c>
      <c r="E32" s="7" t="s">
        <v>95</v>
      </c>
      <c r="F32" s="1">
        <v>4</v>
      </c>
      <c r="G32" s="5">
        <f>+(($A$32*F32)*H32/1000)</f>
        <v>0.70399999999999996</v>
      </c>
      <c r="H32" s="5">
        <v>8</v>
      </c>
      <c r="I32" s="5">
        <v>21</v>
      </c>
      <c r="J32" s="1">
        <f t="shared" si="0"/>
        <v>168</v>
      </c>
      <c r="K32" s="1">
        <f t="shared" si="1"/>
        <v>14.783999999999999</v>
      </c>
      <c r="L32" s="5">
        <f t="shared" si="2"/>
        <v>8.7999999999999995E-2</v>
      </c>
      <c r="M32" s="15"/>
      <c r="N32" s="1" t="s">
        <v>87</v>
      </c>
      <c r="O32" s="7" t="s">
        <v>95</v>
      </c>
      <c r="P32" s="1">
        <v>4</v>
      </c>
      <c r="Q32" s="5">
        <f>+(($A$32*P32)*R32/1000)</f>
        <v>0.70399999999999996</v>
      </c>
      <c r="R32" s="5">
        <v>8</v>
      </c>
      <c r="S32" s="5">
        <v>20</v>
      </c>
      <c r="T32" s="1">
        <f t="shared" si="3"/>
        <v>160</v>
      </c>
      <c r="U32" s="1">
        <f t="shared" si="4"/>
        <v>14.079999999999998</v>
      </c>
      <c r="V32" s="5">
        <f t="shared" si="5"/>
        <v>8.7999999999999995E-2</v>
      </c>
      <c r="W32" s="15"/>
      <c r="X32" s="1" t="s">
        <v>87</v>
      </c>
      <c r="Y32" s="7" t="s">
        <v>95</v>
      </c>
      <c r="Z32" s="1">
        <v>4</v>
      </c>
      <c r="AA32" s="5">
        <f>+(($A$32*Z32)*AB32/1000)</f>
        <v>0.70399999999999996</v>
      </c>
      <c r="AB32" s="5">
        <v>8</v>
      </c>
      <c r="AC32" s="5">
        <v>21</v>
      </c>
      <c r="AD32" s="1">
        <f t="shared" si="6"/>
        <v>168</v>
      </c>
      <c r="AE32" s="1">
        <f t="shared" si="7"/>
        <v>14.783999999999999</v>
      </c>
      <c r="AF32" s="5">
        <f t="shared" si="8"/>
        <v>8.7999999999999995E-2</v>
      </c>
      <c r="AG32" s="15"/>
      <c r="AH32" s="1" t="s">
        <v>87</v>
      </c>
      <c r="AI32" s="7" t="s">
        <v>95</v>
      </c>
      <c r="AJ32" s="1">
        <v>4</v>
      </c>
      <c r="AK32" s="5">
        <f>+(($B$32*AJ32)*AL32/1000)</f>
        <v>4.8000000000000001E-2</v>
      </c>
      <c r="AL32" s="5">
        <v>24</v>
      </c>
      <c r="AM32" s="5">
        <v>30</v>
      </c>
      <c r="AN32" s="1">
        <f t="shared" si="9"/>
        <v>720</v>
      </c>
      <c r="AO32" s="1">
        <f t="shared" si="10"/>
        <v>1.44</v>
      </c>
      <c r="AP32" s="5">
        <f t="shared" si="11"/>
        <v>2E-3</v>
      </c>
      <c r="AQ32" s="15"/>
      <c r="AR32" s="1" t="s">
        <v>87</v>
      </c>
      <c r="AS32" s="7" t="s">
        <v>95</v>
      </c>
      <c r="AT32" s="1">
        <v>4</v>
      </c>
      <c r="AU32" s="5">
        <f>+(($B$32*AT32)*AV32/1000)</f>
        <v>4.8000000000000001E-2</v>
      </c>
      <c r="AV32" s="5">
        <v>24</v>
      </c>
      <c r="AW32" s="5">
        <v>31</v>
      </c>
      <c r="AX32" s="1">
        <f t="shared" si="12"/>
        <v>744</v>
      </c>
      <c r="AY32" s="1">
        <f t="shared" si="13"/>
        <v>1.488</v>
      </c>
      <c r="AZ32" s="5">
        <f t="shared" si="14"/>
        <v>2E-3</v>
      </c>
      <c r="BA32" s="15"/>
      <c r="BB32" s="1" t="s">
        <v>87</v>
      </c>
      <c r="BC32" s="7" t="s">
        <v>95</v>
      </c>
      <c r="BD32" s="1">
        <v>4</v>
      </c>
      <c r="BE32" s="5">
        <f>+(($B$32*BD32)*BF32/1000)</f>
        <v>4.8000000000000001E-2</v>
      </c>
      <c r="BF32" s="5">
        <v>24</v>
      </c>
      <c r="BG32" s="5">
        <v>30</v>
      </c>
      <c r="BH32" s="1">
        <f t="shared" si="15"/>
        <v>720</v>
      </c>
      <c r="BI32" s="1">
        <f t="shared" si="16"/>
        <v>1.44</v>
      </c>
      <c r="BJ32" s="5">
        <f t="shared" si="17"/>
        <v>2E-3</v>
      </c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1:76" x14ac:dyDescent="0.25">
      <c r="A33" s="1">
        <v>20</v>
      </c>
      <c r="B33" s="1">
        <v>0.6</v>
      </c>
      <c r="D33" s="1" t="s">
        <v>87</v>
      </c>
      <c r="E33" s="7" t="s">
        <v>96</v>
      </c>
      <c r="F33" s="1">
        <v>4</v>
      </c>
      <c r="G33" s="5">
        <f>+(($A$33*F33)*H33/1000)</f>
        <v>0.64</v>
      </c>
      <c r="H33" s="5">
        <v>8</v>
      </c>
      <c r="I33" s="5">
        <v>21</v>
      </c>
      <c r="J33" s="1">
        <f t="shared" si="0"/>
        <v>168</v>
      </c>
      <c r="K33" s="1">
        <f t="shared" si="1"/>
        <v>13.44</v>
      </c>
      <c r="L33" s="5">
        <f t="shared" si="2"/>
        <v>0.08</v>
      </c>
      <c r="M33" s="15"/>
      <c r="N33" s="1" t="s">
        <v>87</v>
      </c>
      <c r="O33" s="7" t="s">
        <v>96</v>
      </c>
      <c r="P33" s="1">
        <v>4</v>
      </c>
      <c r="Q33" s="5">
        <f>+(($A$33*P33)*R33/1000)</f>
        <v>0.64</v>
      </c>
      <c r="R33" s="5">
        <v>8</v>
      </c>
      <c r="S33" s="5">
        <v>20</v>
      </c>
      <c r="T33" s="1">
        <f t="shared" si="3"/>
        <v>160</v>
      </c>
      <c r="U33" s="1">
        <f t="shared" si="4"/>
        <v>12.8</v>
      </c>
      <c r="V33" s="5">
        <f t="shared" si="5"/>
        <v>0.08</v>
      </c>
      <c r="W33" s="15"/>
      <c r="X33" s="1" t="s">
        <v>87</v>
      </c>
      <c r="Y33" s="7" t="s">
        <v>96</v>
      </c>
      <c r="Z33" s="1">
        <v>4</v>
      </c>
      <c r="AA33" s="5">
        <f>+(($A$33*Z33)*AB33/1000)</f>
        <v>0.64</v>
      </c>
      <c r="AB33" s="5">
        <v>8</v>
      </c>
      <c r="AC33" s="5">
        <v>21</v>
      </c>
      <c r="AD33" s="1">
        <f t="shared" si="6"/>
        <v>168</v>
      </c>
      <c r="AE33" s="1">
        <f t="shared" si="7"/>
        <v>13.44</v>
      </c>
      <c r="AF33" s="5">
        <f t="shared" si="8"/>
        <v>0.08</v>
      </c>
      <c r="AG33" s="15"/>
      <c r="AH33" s="1" t="s">
        <v>87</v>
      </c>
      <c r="AI33" s="7" t="s">
        <v>96</v>
      </c>
      <c r="AJ33" s="1">
        <v>4</v>
      </c>
      <c r="AK33" s="5">
        <f>+(($B$33*AJ33)*AL33/1000)</f>
        <v>5.7599999999999991E-2</v>
      </c>
      <c r="AL33" s="5">
        <v>24</v>
      </c>
      <c r="AM33" s="5">
        <v>30</v>
      </c>
      <c r="AN33" s="1">
        <f t="shared" si="9"/>
        <v>720</v>
      </c>
      <c r="AO33" s="1">
        <f t="shared" si="10"/>
        <v>1.7279999999999998</v>
      </c>
      <c r="AP33" s="5">
        <f t="shared" si="11"/>
        <v>2.3999999999999998E-3</v>
      </c>
      <c r="AQ33" s="15"/>
      <c r="AR33" s="1" t="s">
        <v>87</v>
      </c>
      <c r="AS33" s="7" t="s">
        <v>96</v>
      </c>
      <c r="AT33" s="1">
        <v>4</v>
      </c>
      <c r="AU33" s="5">
        <f>+(($B$33*AT33)*AV33/1000)</f>
        <v>5.7599999999999991E-2</v>
      </c>
      <c r="AV33" s="5">
        <v>24</v>
      </c>
      <c r="AW33" s="5">
        <v>31</v>
      </c>
      <c r="AX33" s="1">
        <f t="shared" si="12"/>
        <v>744</v>
      </c>
      <c r="AY33" s="1">
        <f t="shared" si="13"/>
        <v>1.7855999999999996</v>
      </c>
      <c r="AZ33" s="5">
        <f t="shared" si="14"/>
        <v>2.3999999999999998E-3</v>
      </c>
      <c r="BA33" s="15"/>
      <c r="BB33" s="1" t="s">
        <v>87</v>
      </c>
      <c r="BC33" s="7" t="s">
        <v>96</v>
      </c>
      <c r="BD33" s="1">
        <v>4</v>
      </c>
      <c r="BE33" s="5">
        <f>+(($B$33*BD33)*BF33/1000)</f>
        <v>5.7599999999999991E-2</v>
      </c>
      <c r="BF33" s="5">
        <v>24</v>
      </c>
      <c r="BG33" s="5">
        <v>30</v>
      </c>
      <c r="BH33" s="1">
        <f t="shared" si="15"/>
        <v>720</v>
      </c>
      <c r="BI33" s="1">
        <f t="shared" si="16"/>
        <v>1.7279999999999998</v>
      </c>
      <c r="BJ33" s="5">
        <f t="shared" si="17"/>
        <v>2.3999999999999998E-3</v>
      </c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1:76" x14ac:dyDescent="0.25">
      <c r="A34" s="1">
        <v>30</v>
      </c>
      <c r="B34" s="1">
        <v>0.6</v>
      </c>
      <c r="D34" s="1" t="s">
        <v>87</v>
      </c>
      <c r="E34" s="7" t="s">
        <v>171</v>
      </c>
      <c r="F34" s="1">
        <v>8</v>
      </c>
      <c r="G34" s="5">
        <f>+(($A$34*F34)*H34/1000)</f>
        <v>1.92</v>
      </c>
      <c r="H34" s="5">
        <v>8</v>
      </c>
      <c r="I34" s="5">
        <v>21</v>
      </c>
      <c r="J34" s="1">
        <f t="shared" si="0"/>
        <v>168</v>
      </c>
      <c r="K34" s="1">
        <f t="shared" si="1"/>
        <v>40.32</v>
      </c>
      <c r="L34" s="5">
        <f t="shared" si="2"/>
        <v>0.24</v>
      </c>
      <c r="M34" s="15"/>
      <c r="N34" s="1" t="s">
        <v>87</v>
      </c>
      <c r="O34" s="7" t="s">
        <v>171</v>
      </c>
      <c r="P34" s="1">
        <v>8</v>
      </c>
      <c r="Q34" s="5">
        <f>+(($A$34*P34)*R34/1000)</f>
        <v>1.92</v>
      </c>
      <c r="R34" s="5">
        <v>8</v>
      </c>
      <c r="S34" s="5">
        <v>20</v>
      </c>
      <c r="T34" s="1">
        <f t="shared" si="3"/>
        <v>160</v>
      </c>
      <c r="U34" s="1">
        <f t="shared" si="4"/>
        <v>38.4</v>
      </c>
      <c r="V34" s="5">
        <f t="shared" si="5"/>
        <v>0.24</v>
      </c>
      <c r="W34" s="15"/>
      <c r="X34" s="1" t="s">
        <v>87</v>
      </c>
      <c r="Y34" s="7" t="s">
        <v>171</v>
      </c>
      <c r="Z34" s="1">
        <v>8</v>
      </c>
      <c r="AA34" s="5">
        <f>+(($A$34*Z34)*AB34/1000)</f>
        <v>1.92</v>
      </c>
      <c r="AB34" s="5">
        <v>8</v>
      </c>
      <c r="AC34" s="5">
        <v>21</v>
      </c>
      <c r="AD34" s="1">
        <f t="shared" si="6"/>
        <v>168</v>
      </c>
      <c r="AE34" s="1">
        <f t="shared" si="7"/>
        <v>40.32</v>
      </c>
      <c r="AF34" s="5">
        <f t="shared" si="8"/>
        <v>0.24</v>
      </c>
      <c r="AG34" s="15"/>
      <c r="AH34" s="1" t="s">
        <v>87</v>
      </c>
      <c r="AI34" s="7" t="s">
        <v>171</v>
      </c>
      <c r="AJ34" s="1">
        <v>8</v>
      </c>
      <c r="AK34" s="5">
        <f>+(($B$34*AJ34)*AL34/1000)</f>
        <v>0.11519999999999998</v>
      </c>
      <c r="AL34" s="5">
        <v>24</v>
      </c>
      <c r="AM34" s="5">
        <v>30</v>
      </c>
      <c r="AN34" s="1">
        <f t="shared" si="9"/>
        <v>720</v>
      </c>
      <c r="AO34" s="1">
        <f t="shared" si="10"/>
        <v>3.4559999999999995</v>
      </c>
      <c r="AP34" s="5">
        <f t="shared" si="11"/>
        <v>4.7999999999999996E-3</v>
      </c>
      <c r="AQ34" s="15"/>
      <c r="AR34" s="1" t="s">
        <v>87</v>
      </c>
      <c r="AS34" s="7" t="s">
        <v>171</v>
      </c>
      <c r="AT34" s="1">
        <v>8</v>
      </c>
      <c r="AU34" s="5">
        <f>+(($B$34*AT34)*AV34/1000)</f>
        <v>0.11519999999999998</v>
      </c>
      <c r="AV34" s="5">
        <v>24</v>
      </c>
      <c r="AW34" s="5">
        <v>31</v>
      </c>
      <c r="AX34" s="1">
        <f t="shared" si="12"/>
        <v>744</v>
      </c>
      <c r="AY34" s="1">
        <f t="shared" si="13"/>
        <v>3.5711999999999993</v>
      </c>
      <c r="AZ34" s="5">
        <f t="shared" si="14"/>
        <v>4.7999999999999996E-3</v>
      </c>
      <c r="BA34" s="15"/>
      <c r="BB34" s="1" t="s">
        <v>87</v>
      </c>
      <c r="BC34" s="7" t="s">
        <v>171</v>
      </c>
      <c r="BD34" s="1">
        <v>8</v>
      </c>
      <c r="BE34" s="5">
        <f>+(($B$34*BD34)*BF34/1000)</f>
        <v>0.11519999999999998</v>
      </c>
      <c r="BF34" s="5">
        <v>24</v>
      </c>
      <c r="BG34" s="5">
        <v>30</v>
      </c>
      <c r="BH34" s="1">
        <f t="shared" si="15"/>
        <v>720</v>
      </c>
      <c r="BI34" s="1">
        <f t="shared" si="16"/>
        <v>3.4559999999999995</v>
      </c>
      <c r="BJ34" s="5">
        <f t="shared" si="17"/>
        <v>4.7999999999999996E-3</v>
      </c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1:76" x14ac:dyDescent="0.25">
      <c r="A35" s="1">
        <v>20</v>
      </c>
      <c r="B35" s="1">
        <v>0.6</v>
      </c>
      <c r="D35" s="1" t="s">
        <v>87</v>
      </c>
      <c r="E35" s="7" t="s">
        <v>172</v>
      </c>
      <c r="F35" s="1">
        <v>2</v>
      </c>
      <c r="G35" s="5">
        <f>+(($A$35*F35)*H35/1000)</f>
        <v>0.32</v>
      </c>
      <c r="H35" s="5">
        <v>8</v>
      </c>
      <c r="I35" s="5">
        <v>21</v>
      </c>
      <c r="J35" s="1">
        <f t="shared" si="0"/>
        <v>168</v>
      </c>
      <c r="K35" s="1">
        <f t="shared" si="1"/>
        <v>6.72</v>
      </c>
      <c r="L35" s="5">
        <f t="shared" si="2"/>
        <v>0.04</v>
      </c>
      <c r="M35" s="15"/>
      <c r="N35" s="1" t="s">
        <v>87</v>
      </c>
      <c r="O35" s="7" t="s">
        <v>172</v>
      </c>
      <c r="P35" s="1">
        <v>2</v>
      </c>
      <c r="Q35" s="5">
        <f>+(($A$35*P35)*R35/1000)</f>
        <v>0.32</v>
      </c>
      <c r="R35" s="5">
        <v>8</v>
      </c>
      <c r="S35" s="5">
        <v>20</v>
      </c>
      <c r="T35" s="1">
        <f t="shared" si="3"/>
        <v>160</v>
      </c>
      <c r="U35" s="1">
        <f t="shared" si="4"/>
        <v>6.4</v>
      </c>
      <c r="V35" s="5">
        <f t="shared" si="5"/>
        <v>0.04</v>
      </c>
      <c r="W35" s="15"/>
      <c r="X35" s="1" t="s">
        <v>87</v>
      </c>
      <c r="Y35" s="7" t="s">
        <v>172</v>
      </c>
      <c r="Z35" s="1">
        <v>2</v>
      </c>
      <c r="AA35" s="5">
        <f>+(($A$35*Z35)*AB35/1000)</f>
        <v>0.32</v>
      </c>
      <c r="AB35" s="5">
        <v>8</v>
      </c>
      <c r="AC35" s="5">
        <v>21</v>
      </c>
      <c r="AD35" s="1">
        <f t="shared" si="6"/>
        <v>168</v>
      </c>
      <c r="AE35" s="1">
        <f t="shared" si="7"/>
        <v>6.72</v>
      </c>
      <c r="AF35" s="5">
        <f t="shared" si="8"/>
        <v>0.04</v>
      </c>
      <c r="AG35" s="15"/>
      <c r="AH35" s="1" t="s">
        <v>87</v>
      </c>
      <c r="AI35" s="7" t="s">
        <v>172</v>
      </c>
      <c r="AJ35" s="1">
        <v>2</v>
      </c>
      <c r="AK35" s="5">
        <f>+(($B$35*AJ35)*AL35/1000)</f>
        <v>2.8799999999999996E-2</v>
      </c>
      <c r="AL35" s="5">
        <v>24</v>
      </c>
      <c r="AM35" s="5">
        <v>30</v>
      </c>
      <c r="AN35" s="1">
        <f t="shared" si="9"/>
        <v>720</v>
      </c>
      <c r="AO35" s="1">
        <f t="shared" si="10"/>
        <v>0.86399999999999988</v>
      </c>
      <c r="AP35" s="5">
        <f t="shared" si="11"/>
        <v>1.1999999999999999E-3</v>
      </c>
      <c r="AQ35" s="15"/>
      <c r="AR35" s="1" t="s">
        <v>87</v>
      </c>
      <c r="AS35" s="7" t="s">
        <v>172</v>
      </c>
      <c r="AT35" s="1">
        <v>2</v>
      </c>
      <c r="AU35" s="5">
        <f>+(($B$35*AT35)*AV35/1000)</f>
        <v>2.8799999999999996E-2</v>
      </c>
      <c r="AV35" s="5">
        <v>24</v>
      </c>
      <c r="AW35" s="5">
        <v>31</v>
      </c>
      <c r="AX35" s="1">
        <f t="shared" si="12"/>
        <v>744</v>
      </c>
      <c r="AY35" s="1">
        <f t="shared" si="13"/>
        <v>0.89279999999999982</v>
      </c>
      <c r="AZ35" s="5">
        <f t="shared" si="14"/>
        <v>1.1999999999999999E-3</v>
      </c>
      <c r="BA35" s="15"/>
      <c r="BB35" s="1" t="s">
        <v>87</v>
      </c>
      <c r="BC35" s="7" t="s">
        <v>172</v>
      </c>
      <c r="BD35" s="1">
        <v>2</v>
      </c>
      <c r="BE35" s="5">
        <f>+(($B$35*BD35)*BF35/1000)</f>
        <v>2.8799999999999996E-2</v>
      </c>
      <c r="BF35" s="5">
        <v>24</v>
      </c>
      <c r="BG35" s="5">
        <v>30</v>
      </c>
      <c r="BH35" s="1">
        <f t="shared" si="15"/>
        <v>720</v>
      </c>
      <c r="BI35" s="1">
        <f t="shared" si="16"/>
        <v>0.86399999999999988</v>
      </c>
      <c r="BJ35" s="5">
        <f t="shared" si="17"/>
        <v>1.1999999999999999E-3</v>
      </c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1:76" x14ac:dyDescent="0.25">
      <c r="A36" s="1">
        <v>30</v>
      </c>
      <c r="B36" s="1">
        <v>0.6</v>
      </c>
      <c r="D36" s="1" t="s">
        <v>87</v>
      </c>
      <c r="E36" s="7" t="s">
        <v>173</v>
      </c>
      <c r="F36" s="1">
        <v>1</v>
      </c>
      <c r="G36" s="5">
        <f>+(($A$36*F36)*H36/1000)</f>
        <v>0.24</v>
      </c>
      <c r="H36" s="5">
        <v>8</v>
      </c>
      <c r="I36" s="5">
        <v>21</v>
      </c>
      <c r="J36" s="1">
        <f t="shared" si="0"/>
        <v>168</v>
      </c>
      <c r="K36" s="1">
        <f t="shared" si="1"/>
        <v>5.04</v>
      </c>
      <c r="L36" s="5">
        <f t="shared" si="2"/>
        <v>0.03</v>
      </c>
      <c r="M36" s="15"/>
      <c r="N36" s="1" t="s">
        <v>87</v>
      </c>
      <c r="O36" s="7" t="s">
        <v>173</v>
      </c>
      <c r="P36" s="1">
        <v>1</v>
      </c>
      <c r="Q36" s="5">
        <f>+(($A$36*P36)*R36/1000)</f>
        <v>0.24</v>
      </c>
      <c r="R36" s="5">
        <v>8</v>
      </c>
      <c r="S36" s="5">
        <v>20</v>
      </c>
      <c r="T36" s="1">
        <f t="shared" si="3"/>
        <v>160</v>
      </c>
      <c r="U36" s="1">
        <f t="shared" si="4"/>
        <v>4.8</v>
      </c>
      <c r="V36" s="5">
        <f t="shared" si="5"/>
        <v>0.03</v>
      </c>
      <c r="W36" s="15"/>
      <c r="X36" s="1" t="s">
        <v>87</v>
      </c>
      <c r="Y36" s="7" t="s">
        <v>173</v>
      </c>
      <c r="Z36" s="1">
        <v>1</v>
      </c>
      <c r="AA36" s="5">
        <f>+(($A$36*Z36)*AB36/1000)</f>
        <v>0.24</v>
      </c>
      <c r="AB36" s="5">
        <v>8</v>
      </c>
      <c r="AC36" s="5">
        <v>21</v>
      </c>
      <c r="AD36" s="1">
        <f t="shared" si="6"/>
        <v>168</v>
      </c>
      <c r="AE36" s="1">
        <f t="shared" si="7"/>
        <v>5.04</v>
      </c>
      <c r="AF36" s="5">
        <f t="shared" si="8"/>
        <v>0.03</v>
      </c>
      <c r="AG36" s="15"/>
      <c r="AH36" s="1" t="s">
        <v>87</v>
      </c>
      <c r="AI36" s="7" t="s">
        <v>173</v>
      </c>
      <c r="AJ36" s="1">
        <v>1</v>
      </c>
      <c r="AK36" s="5">
        <f>+(($B$36*AJ36)*AL36/1000)</f>
        <v>1.4399999999999998E-2</v>
      </c>
      <c r="AL36" s="5">
        <v>24</v>
      </c>
      <c r="AM36" s="5">
        <v>30</v>
      </c>
      <c r="AN36" s="1">
        <f t="shared" si="9"/>
        <v>720</v>
      </c>
      <c r="AO36" s="1">
        <f t="shared" si="10"/>
        <v>0.43199999999999994</v>
      </c>
      <c r="AP36" s="5">
        <f t="shared" si="11"/>
        <v>5.9999999999999995E-4</v>
      </c>
      <c r="AQ36" s="15"/>
      <c r="AR36" s="1" t="s">
        <v>87</v>
      </c>
      <c r="AS36" s="7" t="s">
        <v>173</v>
      </c>
      <c r="AT36" s="1">
        <v>1</v>
      </c>
      <c r="AU36" s="5">
        <f>+(($B$36*AT36)*AV36/1000)</f>
        <v>1.4399999999999998E-2</v>
      </c>
      <c r="AV36" s="5">
        <v>24</v>
      </c>
      <c r="AW36" s="5">
        <v>31</v>
      </c>
      <c r="AX36" s="1">
        <f t="shared" si="12"/>
        <v>744</v>
      </c>
      <c r="AY36" s="1">
        <f t="shared" si="13"/>
        <v>0.44639999999999991</v>
      </c>
      <c r="AZ36" s="5">
        <f t="shared" si="14"/>
        <v>5.9999999999999995E-4</v>
      </c>
      <c r="BA36" s="15"/>
      <c r="BB36" s="1" t="s">
        <v>87</v>
      </c>
      <c r="BC36" s="7" t="s">
        <v>173</v>
      </c>
      <c r="BD36" s="1">
        <v>1</v>
      </c>
      <c r="BE36" s="5">
        <f>+(($B$36*BD36)*BF36/1000)</f>
        <v>1.4399999999999998E-2</v>
      </c>
      <c r="BF36" s="5">
        <v>24</v>
      </c>
      <c r="BG36" s="5">
        <v>30</v>
      </c>
      <c r="BH36" s="1">
        <f t="shared" si="15"/>
        <v>720</v>
      </c>
      <c r="BI36" s="1">
        <f t="shared" si="16"/>
        <v>0.43199999999999994</v>
      </c>
      <c r="BJ36" s="5">
        <f t="shared" si="17"/>
        <v>5.9999999999999995E-4</v>
      </c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1:76" x14ac:dyDescent="0.25">
      <c r="A37" s="1">
        <v>16</v>
      </c>
      <c r="B37" s="1">
        <v>0.7</v>
      </c>
      <c r="D37" s="1" t="s">
        <v>87</v>
      </c>
      <c r="E37" s="7" t="s">
        <v>99</v>
      </c>
      <c r="F37" s="1">
        <v>2</v>
      </c>
      <c r="G37" s="5">
        <f>+(($A$37*F37)*H37/1000)</f>
        <v>0.25600000000000001</v>
      </c>
      <c r="H37" s="5">
        <v>8</v>
      </c>
      <c r="I37" s="5">
        <v>21</v>
      </c>
      <c r="J37" s="1">
        <f t="shared" si="0"/>
        <v>168</v>
      </c>
      <c r="K37" s="1">
        <f t="shared" si="1"/>
        <v>5.3760000000000003</v>
      </c>
      <c r="L37" s="5">
        <f t="shared" si="2"/>
        <v>3.2000000000000001E-2</v>
      </c>
      <c r="M37" s="15"/>
      <c r="N37" s="1" t="s">
        <v>87</v>
      </c>
      <c r="O37" s="7" t="s">
        <v>99</v>
      </c>
      <c r="P37" s="1">
        <v>2</v>
      </c>
      <c r="Q37" s="5">
        <f>+(($A$37*P37)*R37/1000)</f>
        <v>0.25600000000000001</v>
      </c>
      <c r="R37" s="5">
        <v>8</v>
      </c>
      <c r="S37" s="5">
        <v>20</v>
      </c>
      <c r="T37" s="1">
        <f t="shared" si="3"/>
        <v>160</v>
      </c>
      <c r="U37" s="1">
        <f t="shared" si="4"/>
        <v>5.12</v>
      </c>
      <c r="V37" s="5">
        <f t="shared" si="5"/>
        <v>3.2000000000000001E-2</v>
      </c>
      <c r="W37" s="15"/>
      <c r="X37" s="1" t="s">
        <v>87</v>
      </c>
      <c r="Y37" s="7" t="s">
        <v>99</v>
      </c>
      <c r="Z37" s="1">
        <v>2</v>
      </c>
      <c r="AA37" s="5">
        <f>+(($A$37*Z37)*AB37/1000)</f>
        <v>0.25600000000000001</v>
      </c>
      <c r="AB37" s="5">
        <v>8</v>
      </c>
      <c r="AC37" s="5">
        <v>21</v>
      </c>
      <c r="AD37" s="1">
        <f t="shared" si="6"/>
        <v>168</v>
      </c>
      <c r="AE37" s="1">
        <f t="shared" si="7"/>
        <v>5.3760000000000003</v>
      </c>
      <c r="AF37" s="5">
        <f t="shared" si="8"/>
        <v>3.2000000000000001E-2</v>
      </c>
      <c r="AG37" s="15"/>
      <c r="AH37" s="1" t="s">
        <v>87</v>
      </c>
      <c r="AI37" s="7" t="s">
        <v>99</v>
      </c>
      <c r="AJ37" s="1">
        <v>2</v>
      </c>
      <c r="AK37" s="5">
        <f>+(($B$37*AJ37)*AL37/1000)</f>
        <v>3.3599999999999991E-2</v>
      </c>
      <c r="AL37" s="5">
        <v>24</v>
      </c>
      <c r="AM37" s="5">
        <v>30</v>
      </c>
      <c r="AN37" s="1">
        <f t="shared" si="9"/>
        <v>720</v>
      </c>
      <c r="AO37" s="1">
        <f t="shared" si="10"/>
        <v>1.0079999999999998</v>
      </c>
      <c r="AP37" s="5">
        <f t="shared" si="11"/>
        <v>1.3999999999999996E-3</v>
      </c>
      <c r="AQ37" s="15"/>
      <c r="AR37" s="1" t="s">
        <v>87</v>
      </c>
      <c r="AS37" s="7" t="s">
        <v>99</v>
      </c>
      <c r="AT37" s="1">
        <v>2</v>
      </c>
      <c r="AU37" s="5">
        <f>+(($B$37*AT37)*AV37/1000)</f>
        <v>3.3599999999999991E-2</v>
      </c>
      <c r="AV37" s="5">
        <v>24</v>
      </c>
      <c r="AW37" s="5">
        <v>31</v>
      </c>
      <c r="AX37" s="1">
        <f t="shared" si="12"/>
        <v>744</v>
      </c>
      <c r="AY37" s="1">
        <f t="shared" si="13"/>
        <v>1.0415999999999996</v>
      </c>
      <c r="AZ37" s="5">
        <f t="shared" si="14"/>
        <v>1.3999999999999996E-3</v>
      </c>
      <c r="BA37" s="15"/>
      <c r="BB37" s="1" t="s">
        <v>87</v>
      </c>
      <c r="BC37" s="7" t="s">
        <v>99</v>
      </c>
      <c r="BD37" s="1">
        <v>2</v>
      </c>
      <c r="BE37" s="5">
        <f>+(($B$37*BD37)*BF37/1000)</f>
        <v>3.3599999999999991E-2</v>
      </c>
      <c r="BF37" s="5">
        <v>24</v>
      </c>
      <c r="BG37" s="5">
        <v>30</v>
      </c>
      <c r="BH37" s="1">
        <f t="shared" si="15"/>
        <v>720</v>
      </c>
      <c r="BI37" s="1">
        <f t="shared" si="16"/>
        <v>1.0079999999999998</v>
      </c>
      <c r="BJ37" s="5">
        <f t="shared" si="17"/>
        <v>1.3999999999999996E-3</v>
      </c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1:76" x14ac:dyDescent="0.25">
      <c r="A38" s="1">
        <v>20</v>
      </c>
      <c r="B38" s="1">
        <v>0.5</v>
      </c>
      <c r="D38" s="1" t="s">
        <v>87</v>
      </c>
      <c r="E38" s="7" t="s">
        <v>174</v>
      </c>
      <c r="F38" s="1">
        <v>1</v>
      </c>
      <c r="G38" s="5">
        <f>+(($A$38*F38)*H38/1000)</f>
        <v>0.16</v>
      </c>
      <c r="H38" s="5">
        <v>8</v>
      </c>
      <c r="I38" s="5">
        <v>21</v>
      </c>
      <c r="J38" s="1">
        <f t="shared" si="0"/>
        <v>168</v>
      </c>
      <c r="K38" s="1">
        <f t="shared" si="1"/>
        <v>3.36</v>
      </c>
      <c r="L38" s="5">
        <f t="shared" si="2"/>
        <v>0.02</v>
      </c>
      <c r="M38" s="15"/>
      <c r="N38" s="1" t="s">
        <v>87</v>
      </c>
      <c r="O38" s="7" t="s">
        <v>174</v>
      </c>
      <c r="P38" s="1">
        <v>1</v>
      </c>
      <c r="Q38" s="5">
        <f>+(($A$38*P38)*R38/1000)</f>
        <v>0.16</v>
      </c>
      <c r="R38" s="5">
        <v>8</v>
      </c>
      <c r="S38" s="5">
        <v>20</v>
      </c>
      <c r="T38" s="1">
        <f t="shared" si="3"/>
        <v>160</v>
      </c>
      <c r="U38" s="1">
        <f t="shared" si="4"/>
        <v>3.2</v>
      </c>
      <c r="V38" s="5">
        <f t="shared" si="5"/>
        <v>0.02</v>
      </c>
      <c r="W38" s="15"/>
      <c r="X38" s="1" t="s">
        <v>87</v>
      </c>
      <c r="Y38" s="7" t="s">
        <v>174</v>
      </c>
      <c r="Z38" s="1">
        <v>1</v>
      </c>
      <c r="AA38" s="5">
        <f>+(($A$38*Z38)*AB38/1000)</f>
        <v>0.16</v>
      </c>
      <c r="AB38" s="5">
        <v>8</v>
      </c>
      <c r="AC38" s="5">
        <v>21</v>
      </c>
      <c r="AD38" s="1">
        <f t="shared" si="6"/>
        <v>168</v>
      </c>
      <c r="AE38" s="1">
        <f t="shared" si="7"/>
        <v>3.36</v>
      </c>
      <c r="AF38" s="5">
        <f t="shared" si="8"/>
        <v>0.02</v>
      </c>
      <c r="AG38" s="15"/>
      <c r="AH38" s="1" t="s">
        <v>87</v>
      </c>
      <c r="AI38" s="7" t="s">
        <v>174</v>
      </c>
      <c r="AJ38" s="1">
        <v>1</v>
      </c>
      <c r="AK38" s="5">
        <f>+(($B$38*AJ38)*AL38/1000)</f>
        <v>1.2E-2</v>
      </c>
      <c r="AL38" s="5">
        <v>24</v>
      </c>
      <c r="AM38" s="5">
        <v>30</v>
      </c>
      <c r="AN38" s="1">
        <f t="shared" si="9"/>
        <v>720</v>
      </c>
      <c r="AO38" s="1">
        <f t="shared" si="10"/>
        <v>0.36</v>
      </c>
      <c r="AP38" s="5">
        <f t="shared" si="11"/>
        <v>5.0000000000000001E-4</v>
      </c>
      <c r="AQ38" s="15"/>
      <c r="AR38" s="1" t="s">
        <v>87</v>
      </c>
      <c r="AS38" s="7" t="s">
        <v>174</v>
      </c>
      <c r="AT38" s="1">
        <v>1</v>
      </c>
      <c r="AU38" s="5">
        <f>+(($B$38*AT38)*AV38/1000)</f>
        <v>1.2E-2</v>
      </c>
      <c r="AV38" s="5">
        <v>24</v>
      </c>
      <c r="AW38" s="5">
        <v>31</v>
      </c>
      <c r="AX38" s="1">
        <f t="shared" si="12"/>
        <v>744</v>
      </c>
      <c r="AY38" s="1">
        <f t="shared" si="13"/>
        <v>0.372</v>
      </c>
      <c r="AZ38" s="5">
        <f t="shared" si="14"/>
        <v>5.0000000000000001E-4</v>
      </c>
      <c r="BA38" s="15"/>
      <c r="BB38" s="1" t="s">
        <v>87</v>
      </c>
      <c r="BC38" s="7" t="s">
        <v>174</v>
      </c>
      <c r="BD38" s="1">
        <v>1</v>
      </c>
      <c r="BE38" s="5">
        <f>+(($B$38*BD38)*BF38/1000)</f>
        <v>1.2E-2</v>
      </c>
      <c r="BF38" s="5">
        <v>24</v>
      </c>
      <c r="BG38" s="5">
        <v>30</v>
      </c>
      <c r="BH38" s="1">
        <f t="shared" si="15"/>
        <v>720</v>
      </c>
      <c r="BI38" s="1">
        <f t="shared" si="16"/>
        <v>0.36</v>
      </c>
      <c r="BJ38" s="5">
        <f t="shared" si="17"/>
        <v>5.0000000000000001E-4</v>
      </c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1:76" x14ac:dyDescent="0.25">
      <c r="A39" s="1">
        <v>20</v>
      </c>
      <c r="B39" s="1">
        <v>0.8</v>
      </c>
      <c r="D39" s="1" t="s">
        <v>87</v>
      </c>
      <c r="E39" s="7" t="s">
        <v>175</v>
      </c>
      <c r="F39" s="1">
        <v>1</v>
      </c>
      <c r="G39" s="5">
        <f>+(($A$39*F39)*H39/1000)</f>
        <v>0.16</v>
      </c>
      <c r="H39" s="5">
        <v>8</v>
      </c>
      <c r="I39" s="5">
        <v>21</v>
      </c>
      <c r="J39" s="1">
        <f t="shared" si="0"/>
        <v>168</v>
      </c>
      <c r="K39" s="1">
        <f t="shared" si="1"/>
        <v>3.36</v>
      </c>
      <c r="L39" s="5">
        <f t="shared" si="2"/>
        <v>0.02</v>
      </c>
      <c r="M39" s="15"/>
      <c r="N39" s="1" t="s">
        <v>87</v>
      </c>
      <c r="O39" s="7" t="s">
        <v>175</v>
      </c>
      <c r="P39" s="1">
        <v>1</v>
      </c>
      <c r="Q39" s="5">
        <f>+(($A$39*P39)*R39/1000)</f>
        <v>0.16</v>
      </c>
      <c r="R39" s="5">
        <v>8</v>
      </c>
      <c r="S39" s="5">
        <v>20</v>
      </c>
      <c r="T39" s="1">
        <f t="shared" si="3"/>
        <v>160</v>
      </c>
      <c r="U39" s="1">
        <f t="shared" si="4"/>
        <v>3.2</v>
      </c>
      <c r="V39" s="5">
        <f t="shared" si="5"/>
        <v>0.02</v>
      </c>
      <c r="W39" s="15"/>
      <c r="X39" s="1" t="s">
        <v>87</v>
      </c>
      <c r="Y39" s="7" t="s">
        <v>175</v>
      </c>
      <c r="Z39" s="1">
        <v>1</v>
      </c>
      <c r="AA39" s="5">
        <f>+(($A$39*Z39)*AB39/1000)</f>
        <v>0.16</v>
      </c>
      <c r="AB39" s="5">
        <v>8</v>
      </c>
      <c r="AC39" s="5">
        <v>21</v>
      </c>
      <c r="AD39" s="1">
        <f t="shared" si="6"/>
        <v>168</v>
      </c>
      <c r="AE39" s="1">
        <f t="shared" si="7"/>
        <v>3.36</v>
      </c>
      <c r="AF39" s="5">
        <f t="shared" si="8"/>
        <v>0.02</v>
      </c>
      <c r="AG39" s="15"/>
      <c r="AH39" s="1" t="s">
        <v>87</v>
      </c>
      <c r="AI39" s="7" t="s">
        <v>175</v>
      </c>
      <c r="AJ39" s="1">
        <v>1</v>
      </c>
      <c r="AK39" s="5">
        <f>+(($B$39*AJ39)*AL39/1000)</f>
        <v>1.9200000000000002E-2</v>
      </c>
      <c r="AL39" s="5">
        <v>24</v>
      </c>
      <c r="AM39" s="5">
        <v>30</v>
      </c>
      <c r="AN39" s="1">
        <f t="shared" si="9"/>
        <v>720</v>
      </c>
      <c r="AO39" s="1">
        <f t="shared" si="10"/>
        <v>0.57600000000000007</v>
      </c>
      <c r="AP39" s="5">
        <f t="shared" si="11"/>
        <v>8.0000000000000004E-4</v>
      </c>
      <c r="AQ39" s="15"/>
      <c r="AR39" s="1" t="s">
        <v>87</v>
      </c>
      <c r="AS39" s="7" t="s">
        <v>175</v>
      </c>
      <c r="AT39" s="1">
        <v>1</v>
      </c>
      <c r="AU39" s="5">
        <f>+(($B$39*AT39)*AV39/1000)</f>
        <v>1.9200000000000002E-2</v>
      </c>
      <c r="AV39" s="5">
        <v>24</v>
      </c>
      <c r="AW39" s="5">
        <v>31</v>
      </c>
      <c r="AX39" s="1">
        <f t="shared" si="12"/>
        <v>744</v>
      </c>
      <c r="AY39" s="1">
        <f t="shared" si="13"/>
        <v>0.59520000000000006</v>
      </c>
      <c r="AZ39" s="5">
        <f t="shared" si="14"/>
        <v>8.0000000000000004E-4</v>
      </c>
      <c r="BA39" s="15"/>
      <c r="BB39" s="1" t="s">
        <v>87</v>
      </c>
      <c r="BC39" s="7" t="s">
        <v>175</v>
      </c>
      <c r="BD39" s="1">
        <v>1</v>
      </c>
      <c r="BE39" s="5">
        <f>+(($B$39*BD39)*BF39/1000)</f>
        <v>1.9200000000000002E-2</v>
      </c>
      <c r="BF39" s="5">
        <v>24</v>
      </c>
      <c r="BG39" s="5">
        <v>30</v>
      </c>
      <c r="BH39" s="1">
        <f t="shared" si="15"/>
        <v>720</v>
      </c>
      <c r="BI39" s="1">
        <f t="shared" si="16"/>
        <v>0.57600000000000007</v>
      </c>
      <c r="BJ39" s="5">
        <f t="shared" si="17"/>
        <v>8.0000000000000004E-4</v>
      </c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1:76" x14ac:dyDescent="0.25">
      <c r="A40" s="1">
        <v>21</v>
      </c>
      <c r="B40" s="1">
        <v>1</v>
      </c>
      <c r="D40" s="1" t="s">
        <v>87</v>
      </c>
      <c r="E40" s="7" t="s">
        <v>101</v>
      </c>
      <c r="F40" s="1">
        <v>2</v>
      </c>
      <c r="G40" s="5">
        <f>+(($A$40*F40)*H40/1000)</f>
        <v>0.33600000000000002</v>
      </c>
      <c r="H40" s="5">
        <v>8</v>
      </c>
      <c r="I40" s="5">
        <v>21</v>
      </c>
      <c r="J40" s="1">
        <f t="shared" si="0"/>
        <v>168</v>
      </c>
      <c r="K40" s="1">
        <f t="shared" si="1"/>
        <v>7.056</v>
      </c>
      <c r="L40" s="5">
        <f t="shared" si="2"/>
        <v>4.2000000000000003E-2</v>
      </c>
      <c r="M40" s="15"/>
      <c r="N40" s="1" t="s">
        <v>87</v>
      </c>
      <c r="O40" s="7" t="s">
        <v>101</v>
      </c>
      <c r="P40" s="1">
        <v>2</v>
      </c>
      <c r="Q40" s="5">
        <f>+(($A$40*P40)*R40/1000)</f>
        <v>0.33600000000000002</v>
      </c>
      <c r="R40" s="5">
        <v>8</v>
      </c>
      <c r="S40" s="5">
        <v>20</v>
      </c>
      <c r="T40" s="1">
        <f t="shared" si="3"/>
        <v>160</v>
      </c>
      <c r="U40" s="1">
        <f t="shared" si="4"/>
        <v>6.7200000000000006</v>
      </c>
      <c r="V40" s="5">
        <f t="shared" si="5"/>
        <v>4.2000000000000003E-2</v>
      </c>
      <c r="W40" s="15"/>
      <c r="X40" s="1" t="s">
        <v>87</v>
      </c>
      <c r="Y40" s="7" t="s">
        <v>101</v>
      </c>
      <c r="Z40" s="1">
        <v>2</v>
      </c>
      <c r="AA40" s="5">
        <f>+(($A$40*Z40)*AB40/1000)</f>
        <v>0.33600000000000002</v>
      </c>
      <c r="AB40" s="5">
        <v>8</v>
      </c>
      <c r="AC40" s="5">
        <v>21</v>
      </c>
      <c r="AD40" s="1">
        <f t="shared" si="6"/>
        <v>168</v>
      </c>
      <c r="AE40" s="1">
        <f t="shared" si="7"/>
        <v>7.056</v>
      </c>
      <c r="AF40" s="5">
        <f t="shared" si="8"/>
        <v>4.2000000000000003E-2</v>
      </c>
      <c r="AG40" s="15"/>
      <c r="AH40" s="1" t="s">
        <v>87</v>
      </c>
      <c r="AI40" s="7" t="s">
        <v>101</v>
      </c>
      <c r="AJ40" s="1">
        <v>2</v>
      </c>
      <c r="AK40" s="5">
        <f>+(($B$40*AJ40)*AL40/1000)</f>
        <v>4.8000000000000001E-2</v>
      </c>
      <c r="AL40" s="5">
        <v>24</v>
      </c>
      <c r="AM40" s="5">
        <v>30</v>
      </c>
      <c r="AN40" s="1">
        <f t="shared" si="9"/>
        <v>720</v>
      </c>
      <c r="AO40" s="1">
        <f t="shared" si="10"/>
        <v>1.44</v>
      </c>
      <c r="AP40" s="5">
        <f t="shared" si="11"/>
        <v>2E-3</v>
      </c>
      <c r="AQ40" s="15"/>
      <c r="AR40" s="1" t="s">
        <v>87</v>
      </c>
      <c r="AS40" s="7" t="s">
        <v>101</v>
      </c>
      <c r="AT40" s="1">
        <v>2</v>
      </c>
      <c r="AU40" s="5">
        <f>+(($B$40*AT40)*AV40/1000)</f>
        <v>4.8000000000000001E-2</v>
      </c>
      <c r="AV40" s="5">
        <v>24</v>
      </c>
      <c r="AW40" s="5">
        <v>31</v>
      </c>
      <c r="AX40" s="1">
        <f t="shared" si="12"/>
        <v>744</v>
      </c>
      <c r="AY40" s="1">
        <f t="shared" si="13"/>
        <v>1.488</v>
      </c>
      <c r="AZ40" s="5">
        <f t="shared" si="14"/>
        <v>2E-3</v>
      </c>
      <c r="BA40" s="15"/>
      <c r="BB40" s="1" t="s">
        <v>87</v>
      </c>
      <c r="BC40" s="7" t="s">
        <v>101</v>
      </c>
      <c r="BD40" s="1">
        <v>2</v>
      </c>
      <c r="BE40" s="5">
        <f>+(($B$40*BD40)*BF40/1000)</f>
        <v>4.8000000000000001E-2</v>
      </c>
      <c r="BF40" s="5">
        <v>24</v>
      </c>
      <c r="BG40" s="5">
        <v>30</v>
      </c>
      <c r="BH40" s="1">
        <f t="shared" si="15"/>
        <v>720</v>
      </c>
      <c r="BI40" s="1">
        <f t="shared" si="16"/>
        <v>1.44</v>
      </c>
      <c r="BJ40" s="5">
        <f t="shared" si="17"/>
        <v>2E-3</v>
      </c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1:76" x14ac:dyDescent="0.25">
      <c r="A41" s="1">
        <v>21</v>
      </c>
      <c r="B41" s="1">
        <v>0.5</v>
      </c>
      <c r="D41" s="1" t="s">
        <v>87</v>
      </c>
      <c r="E41" s="7" t="s">
        <v>176</v>
      </c>
      <c r="F41" s="5">
        <v>10</v>
      </c>
      <c r="G41" s="5">
        <f>+(($A$41*F41)*H41/1000)</f>
        <v>1.68</v>
      </c>
      <c r="H41" s="5">
        <v>8</v>
      </c>
      <c r="I41" s="5">
        <v>21</v>
      </c>
      <c r="J41" s="1">
        <f t="shared" ref="J41:J44" si="18">+I41*H41</f>
        <v>168</v>
      </c>
      <c r="K41" s="1">
        <f t="shared" si="1"/>
        <v>35.28</v>
      </c>
      <c r="L41" s="5">
        <f t="shared" si="2"/>
        <v>0.21</v>
      </c>
      <c r="N41" s="1" t="s">
        <v>87</v>
      </c>
      <c r="O41" s="7" t="s">
        <v>176</v>
      </c>
      <c r="P41" s="5">
        <v>10</v>
      </c>
      <c r="Q41" s="5">
        <f>+(($A$41*P41)*R41/1000)</f>
        <v>1.68</v>
      </c>
      <c r="R41" s="5">
        <v>8</v>
      </c>
      <c r="S41" s="5">
        <v>20</v>
      </c>
      <c r="T41" s="1">
        <f t="shared" si="3"/>
        <v>160</v>
      </c>
      <c r="U41" s="1">
        <f t="shared" si="4"/>
        <v>33.6</v>
      </c>
      <c r="V41" s="5">
        <f t="shared" si="5"/>
        <v>0.21</v>
      </c>
      <c r="X41" s="1" t="s">
        <v>87</v>
      </c>
      <c r="Y41" s="7" t="s">
        <v>176</v>
      </c>
      <c r="Z41" s="5">
        <v>10</v>
      </c>
      <c r="AA41" s="5">
        <f>+(($A$41*Z41)*AB41/1000)</f>
        <v>1.68</v>
      </c>
      <c r="AB41" s="5">
        <v>8</v>
      </c>
      <c r="AC41" s="5">
        <v>21</v>
      </c>
      <c r="AD41" s="1">
        <f t="shared" si="6"/>
        <v>168</v>
      </c>
      <c r="AE41" s="1">
        <f t="shared" si="7"/>
        <v>35.28</v>
      </c>
      <c r="AF41" s="5">
        <f t="shared" si="8"/>
        <v>0.21</v>
      </c>
      <c r="AH41" s="1" t="s">
        <v>87</v>
      </c>
      <c r="AI41" s="7" t="s">
        <v>176</v>
      </c>
      <c r="AJ41" s="5">
        <v>10</v>
      </c>
      <c r="AK41" s="5">
        <f>+(($B$41*AJ41)*AL41/1000)</f>
        <v>0.12</v>
      </c>
      <c r="AL41" s="5">
        <v>24</v>
      </c>
      <c r="AM41" s="5">
        <v>30</v>
      </c>
      <c r="AN41" s="1">
        <f t="shared" si="9"/>
        <v>720</v>
      </c>
      <c r="AO41" s="1">
        <f t="shared" si="10"/>
        <v>3.5999999999999996</v>
      </c>
      <c r="AP41" s="5">
        <f t="shared" si="11"/>
        <v>5.0000000000000001E-3</v>
      </c>
      <c r="AR41" s="1" t="s">
        <v>87</v>
      </c>
      <c r="AS41" s="7" t="s">
        <v>176</v>
      </c>
      <c r="AT41" s="5">
        <v>10</v>
      </c>
      <c r="AU41" s="5">
        <f>+(($B$41*AT41)*AV41/1000)</f>
        <v>0.12</v>
      </c>
      <c r="AV41" s="5">
        <v>24</v>
      </c>
      <c r="AW41" s="5">
        <v>31</v>
      </c>
      <c r="AX41" s="1">
        <f t="shared" si="12"/>
        <v>744</v>
      </c>
      <c r="AY41" s="1">
        <f t="shared" si="13"/>
        <v>3.7199999999999998</v>
      </c>
      <c r="AZ41" s="5">
        <f t="shared" si="14"/>
        <v>5.0000000000000001E-3</v>
      </c>
      <c r="BB41" s="1" t="s">
        <v>87</v>
      </c>
      <c r="BC41" s="7" t="s">
        <v>176</v>
      </c>
      <c r="BD41" s="5">
        <v>10</v>
      </c>
      <c r="BE41" s="5">
        <f>+(($B$41*BD41)*BF41/1000)</f>
        <v>0.12</v>
      </c>
      <c r="BF41" s="5">
        <v>24</v>
      </c>
      <c r="BG41" s="5">
        <v>30</v>
      </c>
      <c r="BH41" s="1">
        <f t="shared" si="15"/>
        <v>720</v>
      </c>
      <c r="BI41" s="1">
        <f t="shared" si="16"/>
        <v>3.5999999999999996</v>
      </c>
      <c r="BJ41" s="5">
        <f t="shared" si="17"/>
        <v>5.0000000000000001E-3</v>
      </c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1:76" x14ac:dyDescent="0.25">
      <c r="A42" s="1">
        <v>21</v>
      </c>
      <c r="B42" s="1">
        <v>0.5</v>
      </c>
      <c r="D42" s="1" t="s">
        <v>87</v>
      </c>
      <c r="E42" s="7" t="s">
        <v>177</v>
      </c>
      <c r="F42" s="5">
        <v>1</v>
      </c>
      <c r="G42" s="5">
        <f>+(($A$42*F42)*H42/1000)</f>
        <v>0.16800000000000001</v>
      </c>
      <c r="H42" s="5">
        <v>8</v>
      </c>
      <c r="I42" s="5">
        <v>21</v>
      </c>
      <c r="J42" s="1">
        <f t="shared" si="18"/>
        <v>168</v>
      </c>
      <c r="K42" s="1">
        <f t="shared" si="1"/>
        <v>3.528</v>
      </c>
      <c r="L42" s="5">
        <f t="shared" si="2"/>
        <v>2.1000000000000001E-2</v>
      </c>
      <c r="N42" s="1" t="s">
        <v>87</v>
      </c>
      <c r="O42" s="7" t="s">
        <v>177</v>
      </c>
      <c r="P42" s="5">
        <v>1</v>
      </c>
      <c r="Q42" s="5">
        <f>+(($A$42*P42)*R42/1000)</f>
        <v>0.16800000000000001</v>
      </c>
      <c r="R42" s="5">
        <v>8</v>
      </c>
      <c r="S42" s="5">
        <v>20</v>
      </c>
      <c r="T42" s="1">
        <f t="shared" si="3"/>
        <v>160</v>
      </c>
      <c r="U42" s="1">
        <f t="shared" si="4"/>
        <v>3.3600000000000003</v>
      </c>
      <c r="V42" s="5">
        <f t="shared" si="5"/>
        <v>2.1000000000000001E-2</v>
      </c>
      <c r="X42" s="1" t="s">
        <v>87</v>
      </c>
      <c r="Y42" s="7" t="s">
        <v>177</v>
      </c>
      <c r="Z42" s="5">
        <v>1</v>
      </c>
      <c r="AA42" s="5">
        <f>+(($A$42*Z42)*AB42/1000)</f>
        <v>0.16800000000000001</v>
      </c>
      <c r="AB42" s="5">
        <v>8</v>
      </c>
      <c r="AC42" s="5">
        <v>21</v>
      </c>
      <c r="AD42" s="1">
        <f t="shared" si="6"/>
        <v>168</v>
      </c>
      <c r="AE42" s="1">
        <f t="shared" si="7"/>
        <v>3.528</v>
      </c>
      <c r="AF42" s="5">
        <f t="shared" si="8"/>
        <v>2.1000000000000001E-2</v>
      </c>
      <c r="AH42" s="1" t="s">
        <v>87</v>
      </c>
      <c r="AI42" s="7" t="s">
        <v>177</v>
      </c>
      <c r="AJ42" s="5">
        <v>1</v>
      </c>
      <c r="AK42" s="5">
        <f>+(($B$42*AJ42)*AL42/1000)</f>
        <v>1.2E-2</v>
      </c>
      <c r="AL42" s="5">
        <v>24</v>
      </c>
      <c r="AM42" s="5">
        <v>30</v>
      </c>
      <c r="AN42" s="1">
        <f t="shared" si="9"/>
        <v>720</v>
      </c>
      <c r="AO42" s="1">
        <f t="shared" si="10"/>
        <v>0.36</v>
      </c>
      <c r="AP42" s="5">
        <f t="shared" si="11"/>
        <v>5.0000000000000001E-4</v>
      </c>
      <c r="AR42" s="1" t="s">
        <v>87</v>
      </c>
      <c r="AS42" s="7" t="s">
        <v>177</v>
      </c>
      <c r="AT42" s="5">
        <v>1</v>
      </c>
      <c r="AU42" s="5">
        <f>+(($B$42*AT42)*AV42/1000)</f>
        <v>1.2E-2</v>
      </c>
      <c r="AV42" s="5">
        <v>24</v>
      </c>
      <c r="AW42" s="5">
        <v>31</v>
      </c>
      <c r="AX42" s="1">
        <f t="shared" si="12"/>
        <v>744</v>
      </c>
      <c r="AY42" s="1">
        <f t="shared" si="13"/>
        <v>0.372</v>
      </c>
      <c r="AZ42" s="5">
        <f t="shared" si="14"/>
        <v>5.0000000000000001E-4</v>
      </c>
      <c r="BB42" s="1" t="s">
        <v>87</v>
      </c>
      <c r="BC42" s="7" t="s">
        <v>177</v>
      </c>
      <c r="BD42" s="5">
        <v>1</v>
      </c>
      <c r="BE42" s="5">
        <f>+(($B$42*BD42)*BF42/1000)</f>
        <v>1.2E-2</v>
      </c>
      <c r="BF42" s="5">
        <v>24</v>
      </c>
      <c r="BG42" s="5">
        <v>30</v>
      </c>
      <c r="BH42" s="1">
        <f t="shared" si="15"/>
        <v>720</v>
      </c>
      <c r="BI42" s="1">
        <f t="shared" si="16"/>
        <v>0.36</v>
      </c>
      <c r="BJ42" s="5">
        <f t="shared" si="17"/>
        <v>5.0000000000000001E-4</v>
      </c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1:76" x14ac:dyDescent="0.25">
      <c r="A43" s="1">
        <v>22</v>
      </c>
      <c r="B43" s="1">
        <v>0.6</v>
      </c>
      <c r="D43" s="1" t="s">
        <v>87</v>
      </c>
      <c r="E43" s="7" t="s">
        <v>178</v>
      </c>
      <c r="F43" s="5">
        <v>4</v>
      </c>
      <c r="G43" s="5">
        <f>+(($A$43*F43)*H43/1000)</f>
        <v>0.70399999999999996</v>
      </c>
      <c r="H43" s="5">
        <v>8</v>
      </c>
      <c r="I43" s="5">
        <v>21</v>
      </c>
      <c r="J43" s="1">
        <f t="shared" si="18"/>
        <v>168</v>
      </c>
      <c r="K43" s="1">
        <f t="shared" si="1"/>
        <v>14.783999999999999</v>
      </c>
      <c r="L43" s="5">
        <f t="shared" si="2"/>
        <v>8.7999999999999995E-2</v>
      </c>
      <c r="N43" s="1" t="s">
        <v>87</v>
      </c>
      <c r="O43" s="7" t="s">
        <v>178</v>
      </c>
      <c r="P43" s="5">
        <v>4</v>
      </c>
      <c r="Q43" s="5">
        <f>+(($A$43*P43)*R43/1000)</f>
        <v>0.70399999999999996</v>
      </c>
      <c r="R43" s="5">
        <v>8</v>
      </c>
      <c r="S43" s="5">
        <v>20</v>
      </c>
      <c r="T43" s="1">
        <f t="shared" si="3"/>
        <v>160</v>
      </c>
      <c r="U43" s="1">
        <f t="shared" si="4"/>
        <v>14.079999999999998</v>
      </c>
      <c r="V43" s="5">
        <f t="shared" si="5"/>
        <v>8.7999999999999995E-2</v>
      </c>
      <c r="X43" s="1" t="s">
        <v>87</v>
      </c>
      <c r="Y43" s="7" t="s">
        <v>178</v>
      </c>
      <c r="Z43" s="5">
        <v>4</v>
      </c>
      <c r="AA43" s="5">
        <f>+(($A$43*Z43)*AB43/1000)</f>
        <v>0.70399999999999996</v>
      </c>
      <c r="AB43" s="5">
        <v>8</v>
      </c>
      <c r="AC43" s="5">
        <v>21</v>
      </c>
      <c r="AD43" s="1">
        <f t="shared" si="6"/>
        <v>168</v>
      </c>
      <c r="AE43" s="1">
        <f t="shared" si="7"/>
        <v>14.783999999999999</v>
      </c>
      <c r="AF43" s="5">
        <f t="shared" si="8"/>
        <v>8.7999999999999995E-2</v>
      </c>
      <c r="AH43" s="1" t="s">
        <v>87</v>
      </c>
      <c r="AI43" s="7" t="s">
        <v>178</v>
      </c>
      <c r="AJ43" s="5">
        <v>4</v>
      </c>
      <c r="AK43" s="5">
        <f>+(($B$43*AJ43)*AL43/1000)</f>
        <v>5.7599999999999991E-2</v>
      </c>
      <c r="AL43" s="5">
        <v>24</v>
      </c>
      <c r="AM43" s="5">
        <v>30</v>
      </c>
      <c r="AN43" s="1">
        <f t="shared" si="9"/>
        <v>720</v>
      </c>
      <c r="AO43" s="1">
        <f t="shared" si="10"/>
        <v>1.7279999999999998</v>
      </c>
      <c r="AP43" s="5">
        <f t="shared" si="11"/>
        <v>2.3999999999999998E-3</v>
      </c>
      <c r="AR43" s="1" t="s">
        <v>87</v>
      </c>
      <c r="AS43" s="7" t="s">
        <v>178</v>
      </c>
      <c r="AT43" s="5">
        <v>4</v>
      </c>
      <c r="AU43" s="5">
        <f>+(($B$43*AT43)*AV43/1000)</f>
        <v>5.7599999999999991E-2</v>
      </c>
      <c r="AV43" s="5">
        <v>24</v>
      </c>
      <c r="AW43" s="5">
        <v>31</v>
      </c>
      <c r="AX43" s="1">
        <f t="shared" si="12"/>
        <v>744</v>
      </c>
      <c r="AY43" s="1">
        <f t="shared" si="13"/>
        <v>1.7855999999999996</v>
      </c>
      <c r="AZ43" s="5">
        <f t="shared" si="14"/>
        <v>2.3999999999999998E-3</v>
      </c>
      <c r="BB43" s="1" t="s">
        <v>87</v>
      </c>
      <c r="BC43" s="7" t="s">
        <v>178</v>
      </c>
      <c r="BD43" s="5">
        <v>4</v>
      </c>
      <c r="BE43" s="5">
        <f>+(($B$43*BD43)*BF43/1000)</f>
        <v>5.7599999999999991E-2</v>
      </c>
      <c r="BF43" s="5">
        <v>24</v>
      </c>
      <c r="BG43" s="5">
        <v>30</v>
      </c>
      <c r="BH43" s="1">
        <f t="shared" si="15"/>
        <v>720</v>
      </c>
      <c r="BI43" s="1">
        <f t="shared" si="16"/>
        <v>1.7279999999999998</v>
      </c>
      <c r="BJ43" s="5">
        <f t="shared" si="17"/>
        <v>2.3999999999999998E-3</v>
      </c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 x14ac:dyDescent="0.25">
      <c r="A44" s="1">
        <v>22</v>
      </c>
      <c r="B44" s="1">
        <v>0.6</v>
      </c>
      <c r="D44" s="1" t="s">
        <v>87</v>
      </c>
      <c r="E44" s="7" t="s">
        <v>104</v>
      </c>
      <c r="F44" s="5">
        <v>1</v>
      </c>
      <c r="G44" s="5">
        <f>+(($A$44*F44)*H44/1000)</f>
        <v>0.17599999999999999</v>
      </c>
      <c r="H44" s="5">
        <v>8</v>
      </c>
      <c r="I44" s="5">
        <v>21</v>
      </c>
      <c r="J44" s="1">
        <f t="shared" si="18"/>
        <v>168</v>
      </c>
      <c r="K44" s="1">
        <f t="shared" si="1"/>
        <v>3.6959999999999997</v>
      </c>
      <c r="L44" s="5">
        <f t="shared" si="2"/>
        <v>2.1999999999999999E-2</v>
      </c>
      <c r="N44" s="1" t="s">
        <v>87</v>
      </c>
      <c r="O44" s="7" t="s">
        <v>104</v>
      </c>
      <c r="P44" s="5">
        <v>1</v>
      </c>
      <c r="Q44" s="5">
        <f>+(($A$44*P44)*R44/1000)</f>
        <v>0.17599999999999999</v>
      </c>
      <c r="R44" s="5">
        <v>8</v>
      </c>
      <c r="S44" s="5">
        <v>20</v>
      </c>
      <c r="T44" s="1">
        <f t="shared" si="3"/>
        <v>160</v>
      </c>
      <c r="U44" s="1">
        <f t="shared" si="4"/>
        <v>3.5199999999999996</v>
      </c>
      <c r="V44" s="5">
        <f t="shared" si="5"/>
        <v>2.1999999999999999E-2</v>
      </c>
      <c r="X44" s="1" t="s">
        <v>87</v>
      </c>
      <c r="Y44" s="7" t="s">
        <v>104</v>
      </c>
      <c r="Z44" s="5">
        <v>1</v>
      </c>
      <c r="AA44" s="5">
        <f>+(($A$44*Z44)*AB44/1000)</f>
        <v>0.17599999999999999</v>
      </c>
      <c r="AB44" s="5">
        <v>8</v>
      </c>
      <c r="AC44" s="5">
        <v>21</v>
      </c>
      <c r="AD44" s="1">
        <f t="shared" si="6"/>
        <v>168</v>
      </c>
      <c r="AE44" s="1">
        <f t="shared" si="7"/>
        <v>3.6959999999999997</v>
      </c>
      <c r="AF44" s="5">
        <f t="shared" si="8"/>
        <v>2.1999999999999999E-2</v>
      </c>
      <c r="AH44" s="1" t="s">
        <v>87</v>
      </c>
      <c r="AI44" s="7" t="s">
        <v>104</v>
      </c>
      <c r="AJ44" s="5">
        <v>1</v>
      </c>
      <c r="AK44" s="5">
        <f>+(($B$44*AJ44)*AL44/1000)</f>
        <v>1.4399999999999998E-2</v>
      </c>
      <c r="AL44" s="5">
        <v>24</v>
      </c>
      <c r="AM44" s="5">
        <v>30</v>
      </c>
      <c r="AN44" s="1">
        <f t="shared" si="9"/>
        <v>720</v>
      </c>
      <c r="AO44" s="1">
        <f t="shared" si="10"/>
        <v>0.43199999999999994</v>
      </c>
      <c r="AP44" s="5">
        <f t="shared" si="11"/>
        <v>5.9999999999999995E-4</v>
      </c>
      <c r="AR44" s="1" t="s">
        <v>87</v>
      </c>
      <c r="AS44" s="7" t="s">
        <v>104</v>
      </c>
      <c r="AT44" s="5">
        <v>1</v>
      </c>
      <c r="AU44" s="5">
        <f>+(($B$44*AT44)*AV44/1000)</f>
        <v>1.4399999999999998E-2</v>
      </c>
      <c r="AV44" s="5">
        <v>24</v>
      </c>
      <c r="AW44" s="5">
        <v>31</v>
      </c>
      <c r="AX44" s="1">
        <f t="shared" si="12"/>
        <v>744</v>
      </c>
      <c r="AY44" s="1">
        <f t="shared" si="13"/>
        <v>0.44639999999999991</v>
      </c>
      <c r="AZ44" s="5">
        <f t="shared" si="14"/>
        <v>5.9999999999999995E-4</v>
      </c>
      <c r="BB44" s="1" t="s">
        <v>87</v>
      </c>
      <c r="BC44" s="7" t="s">
        <v>104</v>
      </c>
      <c r="BD44" s="5">
        <v>1</v>
      </c>
      <c r="BE44" s="5">
        <f>+(($B$44*BD44)*BF44/1000)</f>
        <v>1.4399999999999998E-2</v>
      </c>
      <c r="BF44" s="5">
        <v>24</v>
      </c>
      <c r="BG44" s="5">
        <v>30</v>
      </c>
      <c r="BH44" s="1">
        <f t="shared" si="15"/>
        <v>720</v>
      </c>
      <c r="BI44" s="1">
        <f t="shared" si="16"/>
        <v>0.43199999999999994</v>
      </c>
      <c r="BJ44" s="5">
        <f t="shared" si="17"/>
        <v>5.9999999999999995E-4</v>
      </c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</sheetData>
  <mergeCells count="6">
    <mergeCell ref="BB1:BJ1"/>
    <mergeCell ref="D1:L1"/>
    <mergeCell ref="N1:V1"/>
    <mergeCell ref="X1:AF1"/>
    <mergeCell ref="AH1:AP1"/>
    <mergeCell ref="AR1:AZ1"/>
  </mergeCells>
  <conditionalFormatting sqref="E4 E21:E22 E24:E33">
    <cfRule type="containsText" dxfId="263" priority="325" operator="containsText" text="NR">
      <formula>NOT(ISERROR(SEARCH("NR",E4)))</formula>
    </cfRule>
    <cfRule type="containsText" dxfId="262" priority="326" operator="containsText" text="AIO">
      <formula>NOT(ISERROR(SEARCH("AIO",E4)))</formula>
    </cfRule>
  </conditionalFormatting>
  <conditionalFormatting sqref="E8">
    <cfRule type="containsText" dxfId="261" priority="323" operator="containsText" text="NR">
      <formula>NOT(ISERROR(SEARCH("NR",E8)))</formula>
    </cfRule>
    <cfRule type="containsText" dxfId="260" priority="324" operator="containsText" text="AIO">
      <formula>NOT(ISERROR(SEARCH("AIO",E8)))</formula>
    </cfRule>
  </conditionalFormatting>
  <conditionalFormatting sqref="E7">
    <cfRule type="containsText" dxfId="259" priority="321" operator="containsText" text="NR">
      <formula>NOT(ISERROR(SEARCH("NR",E7)))</formula>
    </cfRule>
    <cfRule type="containsText" dxfId="258" priority="322" operator="containsText" text="AIO">
      <formula>NOT(ISERROR(SEARCH("AIO",E7)))</formula>
    </cfRule>
  </conditionalFormatting>
  <conditionalFormatting sqref="E12">
    <cfRule type="containsText" dxfId="257" priority="319" operator="containsText" text="NR">
      <formula>NOT(ISERROR(SEARCH("NR",E12)))</formula>
    </cfRule>
    <cfRule type="containsText" dxfId="256" priority="320" operator="containsText" text="AIO">
      <formula>NOT(ISERROR(SEARCH("AIO",E12)))</formula>
    </cfRule>
  </conditionalFormatting>
  <conditionalFormatting sqref="E13">
    <cfRule type="containsText" dxfId="255" priority="317" operator="containsText" text="NR">
      <formula>NOT(ISERROR(SEARCH("NR",E13)))</formula>
    </cfRule>
    <cfRule type="containsText" dxfId="254" priority="318" operator="containsText" text="AIO">
      <formula>NOT(ISERROR(SEARCH("AIO",E13)))</formula>
    </cfRule>
  </conditionalFormatting>
  <conditionalFormatting sqref="E15">
    <cfRule type="containsText" dxfId="253" priority="315" operator="containsText" text="NR">
      <formula>NOT(ISERROR(SEARCH("NR",E15)))</formula>
    </cfRule>
    <cfRule type="containsText" dxfId="252" priority="316" operator="containsText" text="AIO">
      <formula>NOT(ISERROR(SEARCH("AIO",E15)))</formula>
    </cfRule>
  </conditionalFormatting>
  <conditionalFormatting sqref="E11">
    <cfRule type="containsText" dxfId="251" priority="311" operator="containsText" text="NR">
      <formula>NOT(ISERROR(SEARCH("NR",E11)))</formula>
    </cfRule>
    <cfRule type="containsText" dxfId="250" priority="312" operator="containsText" text="AIO">
      <formula>NOT(ISERROR(SEARCH("AIO",E11)))</formula>
    </cfRule>
  </conditionalFormatting>
  <conditionalFormatting sqref="E14">
    <cfRule type="containsText" dxfId="249" priority="309" operator="containsText" text="NR">
      <formula>NOT(ISERROR(SEARCH("NR",E14)))</formula>
    </cfRule>
    <cfRule type="containsText" dxfId="248" priority="310" operator="containsText" text="AIO">
      <formula>NOT(ISERROR(SEARCH("AIO",E14)))</formula>
    </cfRule>
  </conditionalFormatting>
  <conditionalFormatting sqref="E37:E44">
    <cfRule type="containsText" dxfId="247" priority="307" operator="containsText" text="NR">
      <formula>NOT(ISERROR(SEARCH("NR",E37)))</formula>
    </cfRule>
    <cfRule type="containsText" dxfId="246" priority="308" operator="containsText" text="AIO">
      <formula>NOT(ISERROR(SEARCH("AIO",E37)))</formula>
    </cfRule>
  </conditionalFormatting>
  <conditionalFormatting sqref="O14">
    <cfRule type="containsText" dxfId="245" priority="105" operator="containsText" text="NR">
      <formula>NOT(ISERROR(SEARCH("NR",O14)))</formula>
    </cfRule>
    <cfRule type="containsText" dxfId="244" priority="106" operator="containsText" text="AIO">
      <formula>NOT(ISERROR(SEARCH("AIO",O14)))</formula>
    </cfRule>
  </conditionalFormatting>
  <conditionalFormatting sqref="O37:O44">
    <cfRule type="containsText" dxfId="243" priority="103" operator="containsText" text="NR">
      <formula>NOT(ISERROR(SEARCH("NR",O37)))</formula>
    </cfRule>
    <cfRule type="containsText" dxfId="242" priority="104" operator="containsText" text="AIO">
      <formula>NOT(ISERROR(SEARCH("AIO",O37)))</formula>
    </cfRule>
  </conditionalFormatting>
  <conditionalFormatting sqref="O34">
    <cfRule type="containsText" dxfId="241" priority="101" operator="containsText" text="NR">
      <formula>NOT(ISERROR(SEARCH("NR",O34)))</formula>
    </cfRule>
    <cfRule type="containsText" dxfId="240" priority="102" operator="containsText" text="AIO">
      <formula>NOT(ISERROR(SEARCH("AIO",O34)))</formula>
    </cfRule>
  </conditionalFormatting>
  <conditionalFormatting sqref="O35">
    <cfRule type="containsText" dxfId="239" priority="99" operator="containsText" text="NR">
      <formula>NOT(ISERROR(SEARCH("NR",O35)))</formula>
    </cfRule>
    <cfRule type="containsText" dxfId="238" priority="100" operator="containsText" text="AIO">
      <formula>NOT(ISERROR(SEARCH("AIO",O35)))</formula>
    </cfRule>
  </conditionalFormatting>
  <conditionalFormatting sqref="O36">
    <cfRule type="containsText" dxfId="237" priority="97" operator="containsText" text="NR">
      <formula>NOT(ISERROR(SEARCH("NR",O36)))</formula>
    </cfRule>
    <cfRule type="containsText" dxfId="236" priority="98" operator="containsText" text="AIO">
      <formula>NOT(ISERROR(SEARCH("AIO",O36)))</formula>
    </cfRule>
  </conditionalFormatting>
  <conditionalFormatting sqref="Y4 Y21:Y22 Y24:Y33">
    <cfRule type="containsText" dxfId="235" priority="95" operator="containsText" text="NR">
      <formula>NOT(ISERROR(SEARCH("NR",Y4)))</formula>
    </cfRule>
    <cfRule type="containsText" dxfId="234" priority="96" operator="containsText" text="AIO">
      <formula>NOT(ISERROR(SEARCH("AIO",Y4)))</formula>
    </cfRule>
  </conditionalFormatting>
  <conditionalFormatting sqref="Y7">
    <cfRule type="containsText" dxfId="233" priority="91" operator="containsText" text="NR">
      <formula>NOT(ISERROR(SEARCH("NR",Y7)))</formula>
    </cfRule>
    <cfRule type="containsText" dxfId="232" priority="92" operator="containsText" text="AIO">
      <formula>NOT(ISERROR(SEARCH("AIO",Y7)))</formula>
    </cfRule>
  </conditionalFormatting>
  <conditionalFormatting sqref="Y12">
    <cfRule type="containsText" dxfId="231" priority="89" operator="containsText" text="NR">
      <formula>NOT(ISERROR(SEARCH("NR",Y12)))</formula>
    </cfRule>
    <cfRule type="containsText" dxfId="230" priority="90" operator="containsText" text="AIO">
      <formula>NOT(ISERROR(SEARCH("AIO",Y12)))</formula>
    </cfRule>
  </conditionalFormatting>
  <conditionalFormatting sqref="Y13">
    <cfRule type="containsText" dxfId="229" priority="87" operator="containsText" text="NR">
      <formula>NOT(ISERROR(SEARCH("NR",Y13)))</formula>
    </cfRule>
    <cfRule type="containsText" dxfId="228" priority="88" operator="containsText" text="AIO">
      <formula>NOT(ISERROR(SEARCH("AIO",Y13)))</formula>
    </cfRule>
  </conditionalFormatting>
  <conditionalFormatting sqref="O15">
    <cfRule type="containsText" dxfId="227" priority="109" operator="containsText" text="NR">
      <formula>NOT(ISERROR(SEARCH("NR",O15)))</formula>
    </cfRule>
    <cfRule type="containsText" dxfId="226" priority="110" operator="containsText" text="AIO">
      <formula>NOT(ISERROR(SEARCH("AIO",O15)))</formula>
    </cfRule>
  </conditionalFormatting>
  <conditionalFormatting sqref="O11">
    <cfRule type="containsText" dxfId="225" priority="107" operator="containsText" text="NR">
      <formula>NOT(ISERROR(SEARCH("NR",O11)))</formula>
    </cfRule>
    <cfRule type="containsText" dxfId="224" priority="108" operator="containsText" text="AIO">
      <formula>NOT(ISERROR(SEARCH("AIO",O11)))</formula>
    </cfRule>
  </conditionalFormatting>
  <conditionalFormatting sqref="Y8">
    <cfRule type="containsText" dxfId="223" priority="93" operator="containsText" text="NR">
      <formula>NOT(ISERROR(SEARCH("NR",Y8)))</formula>
    </cfRule>
    <cfRule type="containsText" dxfId="222" priority="94" operator="containsText" text="AIO">
      <formula>NOT(ISERROR(SEARCH("AIO",Y8)))</formula>
    </cfRule>
  </conditionalFormatting>
  <conditionalFormatting sqref="O12">
    <cfRule type="containsText" dxfId="221" priority="113" operator="containsText" text="NR">
      <formula>NOT(ISERROR(SEARCH("NR",O12)))</formula>
    </cfRule>
    <cfRule type="containsText" dxfId="220" priority="114" operator="containsText" text="AIO">
      <formula>NOT(ISERROR(SEARCH("AIO",O12)))</formula>
    </cfRule>
  </conditionalFormatting>
  <conditionalFormatting sqref="O13">
    <cfRule type="containsText" dxfId="219" priority="111" operator="containsText" text="NR">
      <formula>NOT(ISERROR(SEARCH("NR",O13)))</formula>
    </cfRule>
    <cfRule type="containsText" dxfId="218" priority="112" operator="containsText" text="AIO">
      <formula>NOT(ISERROR(SEARCH("AIO",O13)))</formula>
    </cfRule>
  </conditionalFormatting>
  <conditionalFormatting sqref="O8">
    <cfRule type="containsText" dxfId="217" priority="117" operator="containsText" text="NR">
      <formula>NOT(ISERROR(SEARCH("NR",O8)))</formula>
    </cfRule>
    <cfRule type="containsText" dxfId="216" priority="118" operator="containsText" text="AIO">
      <formula>NOT(ISERROR(SEARCH("AIO",O8)))</formula>
    </cfRule>
  </conditionalFormatting>
  <conditionalFormatting sqref="O7">
    <cfRule type="containsText" dxfId="215" priority="115" operator="containsText" text="NR">
      <formula>NOT(ISERROR(SEARCH("NR",O7)))</formula>
    </cfRule>
    <cfRule type="containsText" dxfId="214" priority="116" operator="containsText" text="AIO">
      <formula>NOT(ISERROR(SEARCH("AIO",O7)))</formula>
    </cfRule>
  </conditionalFormatting>
  <conditionalFormatting sqref="E36">
    <cfRule type="containsText" dxfId="213" priority="121" operator="containsText" text="NR">
      <formula>NOT(ISERROR(SEARCH("NR",E36)))</formula>
    </cfRule>
    <cfRule type="containsText" dxfId="212" priority="122" operator="containsText" text="AIO">
      <formula>NOT(ISERROR(SEARCH("AIO",E36)))</formula>
    </cfRule>
  </conditionalFormatting>
  <conditionalFormatting sqref="O4 O21:O22 O24:O33">
    <cfRule type="containsText" dxfId="211" priority="119" operator="containsText" text="NR">
      <formula>NOT(ISERROR(SEARCH("NR",O4)))</formula>
    </cfRule>
    <cfRule type="containsText" dxfId="210" priority="120" operator="containsText" text="AIO">
      <formula>NOT(ISERROR(SEARCH("AIO",O4)))</formula>
    </cfRule>
  </conditionalFormatting>
  <conditionalFormatting sqref="E34">
    <cfRule type="containsText" dxfId="209" priority="125" operator="containsText" text="NR">
      <formula>NOT(ISERROR(SEARCH("NR",E34)))</formula>
    </cfRule>
    <cfRule type="containsText" dxfId="208" priority="126" operator="containsText" text="AIO">
      <formula>NOT(ISERROR(SEARCH("AIO",E34)))</formula>
    </cfRule>
  </conditionalFormatting>
  <conditionalFormatting sqref="E35">
    <cfRule type="containsText" dxfId="207" priority="123" operator="containsText" text="NR">
      <formula>NOT(ISERROR(SEARCH("NR",E35)))</formula>
    </cfRule>
    <cfRule type="containsText" dxfId="206" priority="124" operator="containsText" text="AIO">
      <formula>NOT(ISERROR(SEARCH("AIO",E35)))</formula>
    </cfRule>
  </conditionalFormatting>
  <conditionalFormatting sqref="BC36">
    <cfRule type="containsText" dxfId="205" priority="1" operator="containsText" text="NR">
      <formula>NOT(ISERROR(SEARCH("NR",BC36)))</formula>
    </cfRule>
    <cfRule type="containsText" dxfId="204" priority="2" operator="containsText" text="AIO">
      <formula>NOT(ISERROR(SEARCH("AIO",BC36)))</formula>
    </cfRule>
  </conditionalFormatting>
  <conditionalFormatting sqref="Y15">
    <cfRule type="containsText" dxfId="203" priority="85" operator="containsText" text="NR">
      <formula>NOT(ISERROR(SEARCH("NR",Y15)))</formula>
    </cfRule>
    <cfRule type="containsText" dxfId="202" priority="86" operator="containsText" text="AIO">
      <formula>NOT(ISERROR(SEARCH("AIO",Y15)))</formula>
    </cfRule>
  </conditionalFormatting>
  <conditionalFormatting sqref="Y11">
    <cfRule type="containsText" dxfId="201" priority="83" operator="containsText" text="NR">
      <formula>NOT(ISERROR(SEARCH("NR",Y11)))</formula>
    </cfRule>
    <cfRule type="containsText" dxfId="200" priority="84" operator="containsText" text="AIO">
      <formula>NOT(ISERROR(SEARCH("AIO",Y11)))</formula>
    </cfRule>
  </conditionalFormatting>
  <conditionalFormatting sqref="Y14">
    <cfRule type="containsText" dxfId="199" priority="81" operator="containsText" text="NR">
      <formula>NOT(ISERROR(SEARCH("NR",Y14)))</formula>
    </cfRule>
    <cfRule type="containsText" dxfId="198" priority="82" operator="containsText" text="AIO">
      <formula>NOT(ISERROR(SEARCH("AIO",Y14)))</formula>
    </cfRule>
  </conditionalFormatting>
  <conditionalFormatting sqref="Y37:Y44">
    <cfRule type="containsText" dxfId="197" priority="79" operator="containsText" text="NR">
      <formula>NOT(ISERROR(SEARCH("NR",Y37)))</formula>
    </cfRule>
    <cfRule type="containsText" dxfId="196" priority="80" operator="containsText" text="AIO">
      <formula>NOT(ISERROR(SEARCH("AIO",Y37)))</formula>
    </cfRule>
  </conditionalFormatting>
  <conditionalFormatting sqref="Y34">
    <cfRule type="containsText" dxfId="195" priority="77" operator="containsText" text="NR">
      <formula>NOT(ISERROR(SEARCH("NR",Y34)))</formula>
    </cfRule>
    <cfRule type="containsText" dxfId="194" priority="78" operator="containsText" text="AIO">
      <formula>NOT(ISERROR(SEARCH("AIO",Y34)))</formula>
    </cfRule>
  </conditionalFormatting>
  <conditionalFormatting sqref="Y35">
    <cfRule type="containsText" dxfId="193" priority="75" operator="containsText" text="NR">
      <formula>NOT(ISERROR(SEARCH("NR",Y35)))</formula>
    </cfRule>
    <cfRule type="containsText" dxfId="192" priority="76" operator="containsText" text="AIO">
      <formula>NOT(ISERROR(SEARCH("AIO",Y35)))</formula>
    </cfRule>
  </conditionalFormatting>
  <conditionalFormatting sqref="Y36">
    <cfRule type="containsText" dxfId="191" priority="73" operator="containsText" text="NR">
      <formula>NOT(ISERROR(SEARCH("NR",Y36)))</formula>
    </cfRule>
    <cfRule type="containsText" dxfId="190" priority="74" operator="containsText" text="AIO">
      <formula>NOT(ISERROR(SEARCH("AIO",Y36)))</formula>
    </cfRule>
  </conditionalFormatting>
  <conditionalFormatting sqref="AI4 AI21:AI22 AI24:AI33">
    <cfRule type="containsText" dxfId="189" priority="71" operator="containsText" text="NR">
      <formula>NOT(ISERROR(SEARCH("NR",AI4)))</formula>
    </cfRule>
    <cfRule type="containsText" dxfId="188" priority="72" operator="containsText" text="AIO">
      <formula>NOT(ISERROR(SEARCH("AIO",AI4)))</formula>
    </cfRule>
  </conditionalFormatting>
  <conditionalFormatting sqref="AI8">
    <cfRule type="containsText" dxfId="187" priority="69" operator="containsText" text="NR">
      <formula>NOT(ISERROR(SEARCH("NR",AI8)))</formula>
    </cfRule>
    <cfRule type="containsText" dxfId="186" priority="70" operator="containsText" text="AIO">
      <formula>NOT(ISERROR(SEARCH("AIO",AI8)))</formula>
    </cfRule>
  </conditionalFormatting>
  <conditionalFormatting sqref="AI7">
    <cfRule type="containsText" dxfId="185" priority="67" operator="containsText" text="NR">
      <formula>NOT(ISERROR(SEARCH("NR",AI7)))</formula>
    </cfRule>
    <cfRule type="containsText" dxfId="184" priority="68" operator="containsText" text="AIO">
      <formula>NOT(ISERROR(SEARCH("AIO",AI7)))</formula>
    </cfRule>
  </conditionalFormatting>
  <conditionalFormatting sqref="AI12">
    <cfRule type="containsText" dxfId="183" priority="65" operator="containsText" text="NR">
      <formula>NOT(ISERROR(SEARCH("NR",AI12)))</formula>
    </cfRule>
    <cfRule type="containsText" dxfId="182" priority="66" operator="containsText" text="AIO">
      <formula>NOT(ISERROR(SEARCH("AIO",AI12)))</formula>
    </cfRule>
  </conditionalFormatting>
  <conditionalFormatting sqref="AI13">
    <cfRule type="containsText" dxfId="181" priority="63" operator="containsText" text="NR">
      <formula>NOT(ISERROR(SEARCH("NR",AI13)))</formula>
    </cfRule>
    <cfRule type="containsText" dxfId="180" priority="64" operator="containsText" text="AIO">
      <formula>NOT(ISERROR(SEARCH("AIO",AI13)))</formula>
    </cfRule>
  </conditionalFormatting>
  <conditionalFormatting sqref="AI15">
    <cfRule type="containsText" dxfId="179" priority="61" operator="containsText" text="NR">
      <formula>NOT(ISERROR(SEARCH("NR",AI15)))</formula>
    </cfRule>
    <cfRule type="containsText" dxfId="178" priority="62" operator="containsText" text="AIO">
      <formula>NOT(ISERROR(SEARCH("AIO",AI15)))</formula>
    </cfRule>
  </conditionalFormatting>
  <conditionalFormatting sqref="AI11">
    <cfRule type="containsText" dxfId="177" priority="59" operator="containsText" text="NR">
      <formula>NOT(ISERROR(SEARCH("NR",AI11)))</formula>
    </cfRule>
    <cfRule type="containsText" dxfId="176" priority="60" operator="containsText" text="AIO">
      <formula>NOT(ISERROR(SEARCH("AIO",AI11)))</formula>
    </cfRule>
  </conditionalFormatting>
  <conditionalFormatting sqref="AI14">
    <cfRule type="containsText" dxfId="175" priority="57" operator="containsText" text="NR">
      <formula>NOT(ISERROR(SEARCH("NR",AI14)))</formula>
    </cfRule>
    <cfRule type="containsText" dxfId="174" priority="58" operator="containsText" text="AIO">
      <formula>NOT(ISERROR(SEARCH("AIO",AI14)))</formula>
    </cfRule>
  </conditionalFormatting>
  <conditionalFormatting sqref="AI37:AI44">
    <cfRule type="containsText" dxfId="173" priority="55" operator="containsText" text="NR">
      <formula>NOT(ISERROR(SEARCH("NR",AI37)))</formula>
    </cfRule>
    <cfRule type="containsText" dxfId="172" priority="56" operator="containsText" text="AIO">
      <formula>NOT(ISERROR(SEARCH("AIO",AI37)))</formula>
    </cfRule>
  </conditionalFormatting>
  <conditionalFormatting sqref="AI34">
    <cfRule type="containsText" dxfId="171" priority="53" operator="containsText" text="NR">
      <formula>NOT(ISERROR(SEARCH("NR",AI34)))</formula>
    </cfRule>
    <cfRule type="containsText" dxfId="170" priority="54" operator="containsText" text="AIO">
      <formula>NOT(ISERROR(SEARCH("AIO",AI34)))</formula>
    </cfRule>
  </conditionalFormatting>
  <conditionalFormatting sqref="AI35">
    <cfRule type="containsText" dxfId="169" priority="51" operator="containsText" text="NR">
      <formula>NOT(ISERROR(SEARCH("NR",AI35)))</formula>
    </cfRule>
    <cfRule type="containsText" dxfId="168" priority="52" operator="containsText" text="AIO">
      <formula>NOT(ISERROR(SEARCH("AIO",AI35)))</formula>
    </cfRule>
  </conditionalFormatting>
  <conditionalFormatting sqref="AI36">
    <cfRule type="containsText" dxfId="167" priority="49" operator="containsText" text="NR">
      <formula>NOT(ISERROR(SEARCH("NR",AI36)))</formula>
    </cfRule>
    <cfRule type="containsText" dxfId="166" priority="50" operator="containsText" text="AIO">
      <formula>NOT(ISERROR(SEARCH("AIO",AI36)))</formula>
    </cfRule>
  </conditionalFormatting>
  <conditionalFormatting sqref="AS4 AS21:AS22 AS24:AS33">
    <cfRule type="containsText" dxfId="165" priority="47" operator="containsText" text="NR">
      <formula>NOT(ISERROR(SEARCH("NR",AS4)))</formula>
    </cfRule>
    <cfRule type="containsText" dxfId="164" priority="48" operator="containsText" text="AIO">
      <formula>NOT(ISERROR(SEARCH("AIO",AS4)))</formula>
    </cfRule>
  </conditionalFormatting>
  <conditionalFormatting sqref="AS8">
    <cfRule type="containsText" dxfId="163" priority="45" operator="containsText" text="NR">
      <formula>NOT(ISERROR(SEARCH("NR",AS8)))</formula>
    </cfRule>
    <cfRule type="containsText" dxfId="162" priority="46" operator="containsText" text="AIO">
      <formula>NOT(ISERROR(SEARCH("AIO",AS8)))</formula>
    </cfRule>
  </conditionalFormatting>
  <conditionalFormatting sqref="AS7">
    <cfRule type="containsText" dxfId="161" priority="43" operator="containsText" text="NR">
      <formula>NOT(ISERROR(SEARCH("NR",AS7)))</formula>
    </cfRule>
    <cfRule type="containsText" dxfId="160" priority="44" operator="containsText" text="AIO">
      <formula>NOT(ISERROR(SEARCH("AIO",AS7)))</formula>
    </cfRule>
  </conditionalFormatting>
  <conditionalFormatting sqref="AS12">
    <cfRule type="containsText" dxfId="159" priority="41" operator="containsText" text="NR">
      <formula>NOT(ISERROR(SEARCH("NR",AS12)))</formula>
    </cfRule>
    <cfRule type="containsText" dxfId="158" priority="42" operator="containsText" text="AIO">
      <formula>NOT(ISERROR(SEARCH("AIO",AS12)))</formula>
    </cfRule>
  </conditionalFormatting>
  <conditionalFormatting sqref="AS13">
    <cfRule type="containsText" dxfId="157" priority="39" operator="containsText" text="NR">
      <formula>NOT(ISERROR(SEARCH("NR",AS13)))</formula>
    </cfRule>
    <cfRule type="containsText" dxfId="156" priority="40" operator="containsText" text="AIO">
      <formula>NOT(ISERROR(SEARCH("AIO",AS13)))</formula>
    </cfRule>
  </conditionalFormatting>
  <conditionalFormatting sqref="AS15">
    <cfRule type="containsText" dxfId="155" priority="37" operator="containsText" text="NR">
      <formula>NOT(ISERROR(SEARCH("NR",AS15)))</formula>
    </cfRule>
    <cfRule type="containsText" dxfId="154" priority="38" operator="containsText" text="AIO">
      <formula>NOT(ISERROR(SEARCH("AIO",AS15)))</formula>
    </cfRule>
  </conditionalFormatting>
  <conditionalFormatting sqref="AS11">
    <cfRule type="containsText" dxfId="153" priority="35" operator="containsText" text="NR">
      <formula>NOT(ISERROR(SEARCH("NR",AS11)))</formula>
    </cfRule>
    <cfRule type="containsText" dxfId="152" priority="36" operator="containsText" text="AIO">
      <formula>NOT(ISERROR(SEARCH("AIO",AS11)))</formula>
    </cfRule>
  </conditionalFormatting>
  <conditionalFormatting sqref="AS14">
    <cfRule type="containsText" dxfId="151" priority="33" operator="containsText" text="NR">
      <formula>NOT(ISERROR(SEARCH("NR",AS14)))</formula>
    </cfRule>
    <cfRule type="containsText" dxfId="150" priority="34" operator="containsText" text="AIO">
      <formula>NOT(ISERROR(SEARCH("AIO",AS14)))</formula>
    </cfRule>
  </conditionalFormatting>
  <conditionalFormatting sqref="AS37:AS44">
    <cfRule type="containsText" dxfId="149" priority="31" operator="containsText" text="NR">
      <formula>NOT(ISERROR(SEARCH("NR",AS37)))</formula>
    </cfRule>
    <cfRule type="containsText" dxfId="148" priority="32" operator="containsText" text="AIO">
      <formula>NOT(ISERROR(SEARCH("AIO",AS37)))</formula>
    </cfRule>
  </conditionalFormatting>
  <conditionalFormatting sqref="AS34">
    <cfRule type="containsText" dxfId="147" priority="29" operator="containsText" text="NR">
      <formula>NOT(ISERROR(SEARCH("NR",AS34)))</formula>
    </cfRule>
    <cfRule type="containsText" dxfId="146" priority="30" operator="containsText" text="AIO">
      <formula>NOT(ISERROR(SEARCH("AIO",AS34)))</formula>
    </cfRule>
  </conditionalFormatting>
  <conditionalFormatting sqref="AS35">
    <cfRule type="containsText" dxfId="145" priority="27" operator="containsText" text="NR">
      <formula>NOT(ISERROR(SEARCH("NR",AS35)))</formula>
    </cfRule>
    <cfRule type="containsText" dxfId="144" priority="28" operator="containsText" text="AIO">
      <formula>NOT(ISERROR(SEARCH("AIO",AS35)))</formula>
    </cfRule>
  </conditionalFormatting>
  <conditionalFormatting sqref="AS36">
    <cfRule type="containsText" dxfId="143" priority="25" operator="containsText" text="NR">
      <formula>NOT(ISERROR(SEARCH("NR",AS36)))</formula>
    </cfRule>
    <cfRule type="containsText" dxfId="142" priority="26" operator="containsText" text="AIO">
      <formula>NOT(ISERROR(SEARCH("AIO",AS36)))</formula>
    </cfRule>
  </conditionalFormatting>
  <conditionalFormatting sqref="BC4 BC21:BC22 BC24:BC33">
    <cfRule type="containsText" dxfId="141" priority="23" operator="containsText" text="NR">
      <formula>NOT(ISERROR(SEARCH("NR",BC4)))</formula>
    </cfRule>
    <cfRule type="containsText" dxfId="140" priority="24" operator="containsText" text="AIO">
      <formula>NOT(ISERROR(SEARCH("AIO",BC4)))</formula>
    </cfRule>
  </conditionalFormatting>
  <conditionalFormatting sqref="BC8">
    <cfRule type="containsText" dxfId="139" priority="21" operator="containsText" text="NR">
      <formula>NOT(ISERROR(SEARCH("NR",BC8)))</formula>
    </cfRule>
    <cfRule type="containsText" dxfId="138" priority="22" operator="containsText" text="AIO">
      <formula>NOT(ISERROR(SEARCH("AIO",BC8)))</formula>
    </cfRule>
  </conditionalFormatting>
  <conditionalFormatting sqref="BC7">
    <cfRule type="containsText" dxfId="137" priority="19" operator="containsText" text="NR">
      <formula>NOT(ISERROR(SEARCH("NR",BC7)))</formula>
    </cfRule>
    <cfRule type="containsText" dxfId="136" priority="20" operator="containsText" text="AIO">
      <formula>NOT(ISERROR(SEARCH("AIO",BC7)))</formula>
    </cfRule>
  </conditionalFormatting>
  <conditionalFormatting sqref="BC12">
    <cfRule type="containsText" dxfId="135" priority="17" operator="containsText" text="NR">
      <formula>NOT(ISERROR(SEARCH("NR",BC12)))</formula>
    </cfRule>
    <cfRule type="containsText" dxfId="134" priority="18" operator="containsText" text="AIO">
      <formula>NOT(ISERROR(SEARCH("AIO",BC12)))</formula>
    </cfRule>
  </conditionalFormatting>
  <conditionalFormatting sqref="BC13">
    <cfRule type="containsText" dxfId="133" priority="15" operator="containsText" text="NR">
      <formula>NOT(ISERROR(SEARCH("NR",BC13)))</formula>
    </cfRule>
    <cfRule type="containsText" dxfId="132" priority="16" operator="containsText" text="AIO">
      <formula>NOT(ISERROR(SEARCH("AIO",BC13)))</formula>
    </cfRule>
  </conditionalFormatting>
  <conditionalFormatting sqref="BC15">
    <cfRule type="containsText" dxfId="131" priority="13" operator="containsText" text="NR">
      <formula>NOT(ISERROR(SEARCH("NR",BC15)))</formula>
    </cfRule>
    <cfRule type="containsText" dxfId="130" priority="14" operator="containsText" text="AIO">
      <formula>NOT(ISERROR(SEARCH("AIO",BC15)))</formula>
    </cfRule>
  </conditionalFormatting>
  <conditionalFormatting sqref="BC11">
    <cfRule type="containsText" dxfId="129" priority="11" operator="containsText" text="NR">
      <formula>NOT(ISERROR(SEARCH("NR",BC11)))</formula>
    </cfRule>
    <cfRule type="containsText" dxfId="128" priority="12" operator="containsText" text="AIO">
      <formula>NOT(ISERROR(SEARCH("AIO",BC11)))</formula>
    </cfRule>
  </conditionalFormatting>
  <conditionalFormatting sqref="BC14">
    <cfRule type="containsText" dxfId="127" priority="9" operator="containsText" text="NR">
      <formula>NOT(ISERROR(SEARCH("NR",BC14)))</formula>
    </cfRule>
    <cfRule type="containsText" dxfId="126" priority="10" operator="containsText" text="AIO">
      <formula>NOT(ISERROR(SEARCH("AIO",BC14)))</formula>
    </cfRule>
  </conditionalFormatting>
  <conditionalFormatting sqref="BC37:BC44">
    <cfRule type="containsText" dxfId="125" priority="7" operator="containsText" text="NR">
      <formula>NOT(ISERROR(SEARCH("NR",BC37)))</formula>
    </cfRule>
    <cfRule type="containsText" dxfId="124" priority="8" operator="containsText" text="AIO">
      <formula>NOT(ISERROR(SEARCH("AIO",BC37)))</formula>
    </cfRule>
  </conditionalFormatting>
  <conditionalFormatting sqref="BC34">
    <cfRule type="containsText" dxfId="123" priority="5" operator="containsText" text="NR">
      <formula>NOT(ISERROR(SEARCH("NR",BC34)))</formula>
    </cfRule>
    <cfRule type="containsText" dxfId="122" priority="6" operator="containsText" text="AIO">
      <formula>NOT(ISERROR(SEARCH("AIO",BC34)))</formula>
    </cfRule>
  </conditionalFormatting>
  <conditionalFormatting sqref="BC35">
    <cfRule type="containsText" dxfId="121" priority="3" operator="containsText" text="NR">
      <formula>NOT(ISERROR(SEARCH("NR",BC35)))</formula>
    </cfRule>
    <cfRule type="containsText" dxfId="120" priority="4" operator="containsText" text="AIO">
      <formula>NOT(ISERROR(SEARCH("AIO",BC35)))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2A85-9209-48A4-8B0B-1A34E9E06371}">
  <dimension ref="A1:BY55"/>
  <sheetViews>
    <sheetView tabSelected="1" workbookViewId="0"/>
  </sheetViews>
  <sheetFormatPr baseColWidth="10" defaultRowHeight="15.75" x14ac:dyDescent="0.25"/>
  <cols>
    <col min="2" max="2" width="11.375" bestFit="1" customWidth="1"/>
    <col min="4" max="4" width="15.625" bestFit="1" customWidth="1"/>
    <col min="5" max="5" width="22.5" bestFit="1" customWidth="1"/>
    <col min="9" max="9" width="9.625" customWidth="1"/>
    <col min="10" max="10" width="16.625" customWidth="1"/>
    <col min="14" max="14" width="14.875" customWidth="1"/>
    <col min="15" max="15" width="26" customWidth="1"/>
    <col min="22" max="22" width="15.5" customWidth="1"/>
    <col min="25" max="25" width="24.625" customWidth="1"/>
    <col min="30" max="30" width="15" customWidth="1"/>
    <col min="31" max="31" width="24.125" customWidth="1"/>
    <col min="35" max="35" width="25.625" customWidth="1"/>
    <col min="38" max="38" width="15.875" customWidth="1"/>
    <col min="39" max="39" width="11" customWidth="1"/>
    <col min="45" max="45" width="25.125" customWidth="1"/>
    <col min="55" max="55" width="27.375" customWidth="1"/>
  </cols>
  <sheetData>
    <row r="1" spans="1:77" x14ac:dyDescent="0.25">
      <c r="B1" s="16"/>
      <c r="C1" s="16"/>
      <c r="D1" s="33" t="s">
        <v>138</v>
      </c>
      <c r="E1" s="33"/>
      <c r="F1" s="33"/>
      <c r="G1" s="33"/>
      <c r="H1" s="33"/>
      <c r="I1" s="33"/>
      <c r="J1" s="33"/>
      <c r="K1" s="33"/>
      <c r="L1" s="33"/>
      <c r="M1" s="13"/>
      <c r="N1" s="33" t="s">
        <v>139</v>
      </c>
      <c r="O1" s="33"/>
      <c r="P1" s="33"/>
      <c r="Q1" s="33"/>
      <c r="R1" s="33"/>
      <c r="S1" s="33"/>
      <c r="T1" s="33"/>
      <c r="U1" s="33"/>
      <c r="V1" s="33"/>
      <c r="W1" s="16"/>
      <c r="X1" s="33" t="s">
        <v>140</v>
      </c>
      <c r="Y1" s="33"/>
      <c r="Z1" s="33"/>
      <c r="AA1" s="33"/>
      <c r="AB1" s="33"/>
      <c r="AC1" s="33"/>
      <c r="AD1" s="33"/>
      <c r="AE1" s="33"/>
      <c r="AF1" s="33"/>
      <c r="AG1" s="16"/>
      <c r="AH1" s="33" t="s">
        <v>141</v>
      </c>
      <c r="AI1" s="33"/>
      <c r="AJ1" s="33"/>
      <c r="AK1" s="33"/>
      <c r="AL1" s="33"/>
      <c r="AM1" s="33"/>
      <c r="AN1" s="33"/>
      <c r="AO1" s="33"/>
      <c r="AP1" s="33"/>
      <c r="AQ1" s="16"/>
      <c r="AR1" s="33" t="s">
        <v>154</v>
      </c>
      <c r="AS1" s="33"/>
      <c r="AT1" s="33"/>
      <c r="AU1" s="33"/>
      <c r="AV1" s="33"/>
      <c r="AW1" s="33"/>
      <c r="AX1" s="33"/>
      <c r="AY1" s="33"/>
      <c r="AZ1" s="33"/>
      <c r="BA1" s="13"/>
      <c r="BB1" s="33" t="s">
        <v>153</v>
      </c>
      <c r="BC1" s="33"/>
      <c r="BD1" s="33"/>
      <c r="BE1" s="33"/>
      <c r="BF1" s="33"/>
      <c r="BG1" s="33"/>
      <c r="BH1" s="33"/>
      <c r="BI1" s="33"/>
      <c r="BJ1" s="3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</row>
    <row r="2" spans="1:77" x14ac:dyDescent="0.25">
      <c r="A2" s="10" t="s">
        <v>179</v>
      </c>
      <c r="B2" s="17" t="s">
        <v>180</v>
      </c>
      <c r="C2" s="11"/>
      <c r="D2" s="10" t="s">
        <v>132</v>
      </c>
      <c r="E2" s="10" t="s">
        <v>0</v>
      </c>
      <c r="F2" s="10" t="s">
        <v>2</v>
      </c>
      <c r="G2" s="10" t="s">
        <v>131</v>
      </c>
      <c r="H2" s="10" t="s">
        <v>137</v>
      </c>
      <c r="I2" s="10" t="s">
        <v>135</v>
      </c>
      <c r="J2" s="10" t="s">
        <v>136</v>
      </c>
      <c r="K2" s="10" t="s">
        <v>1</v>
      </c>
      <c r="L2" s="17" t="s">
        <v>60</v>
      </c>
      <c r="M2" s="11"/>
      <c r="N2" s="10" t="s">
        <v>132</v>
      </c>
      <c r="O2" s="10" t="s">
        <v>0</v>
      </c>
      <c r="P2" s="10" t="s">
        <v>2</v>
      </c>
      <c r="Q2" s="10" t="s">
        <v>131</v>
      </c>
      <c r="R2" s="10" t="s">
        <v>137</v>
      </c>
      <c r="S2" s="10" t="s">
        <v>135</v>
      </c>
      <c r="T2" s="10" t="s">
        <v>136</v>
      </c>
      <c r="U2" s="10" t="s">
        <v>1</v>
      </c>
      <c r="V2" s="17" t="s">
        <v>60</v>
      </c>
      <c r="W2" s="11"/>
      <c r="X2" s="10" t="s">
        <v>132</v>
      </c>
      <c r="Y2" s="10" t="s">
        <v>0</v>
      </c>
      <c r="Z2" s="10" t="s">
        <v>2</v>
      </c>
      <c r="AA2" s="10" t="s">
        <v>131</v>
      </c>
      <c r="AB2" s="10" t="s">
        <v>137</v>
      </c>
      <c r="AC2" s="10" t="s">
        <v>135</v>
      </c>
      <c r="AD2" s="10" t="s">
        <v>136</v>
      </c>
      <c r="AE2" s="10" t="s">
        <v>1</v>
      </c>
      <c r="AF2" s="17" t="s">
        <v>60</v>
      </c>
      <c r="AG2" s="11"/>
      <c r="AH2" s="10" t="s">
        <v>132</v>
      </c>
      <c r="AI2" s="10" t="s">
        <v>0</v>
      </c>
      <c r="AJ2" s="10" t="s">
        <v>2</v>
      </c>
      <c r="AK2" s="10" t="s">
        <v>131</v>
      </c>
      <c r="AL2" s="10" t="s">
        <v>137</v>
      </c>
      <c r="AM2" s="10" t="s">
        <v>135</v>
      </c>
      <c r="AN2" s="10" t="s">
        <v>136</v>
      </c>
      <c r="AO2" s="10" t="s">
        <v>1</v>
      </c>
      <c r="AP2" s="17" t="s">
        <v>60</v>
      </c>
      <c r="AQ2" s="11"/>
      <c r="AR2" s="10" t="s">
        <v>132</v>
      </c>
      <c r="AS2" s="10" t="s">
        <v>0</v>
      </c>
      <c r="AT2" s="10" t="s">
        <v>2</v>
      </c>
      <c r="AU2" s="10" t="s">
        <v>131</v>
      </c>
      <c r="AV2" s="10" t="s">
        <v>137</v>
      </c>
      <c r="AW2" s="10" t="s">
        <v>135</v>
      </c>
      <c r="AX2" s="10" t="s">
        <v>136</v>
      </c>
      <c r="AY2" s="10" t="s">
        <v>1</v>
      </c>
      <c r="AZ2" s="17" t="s">
        <v>60</v>
      </c>
      <c r="BA2" s="11"/>
      <c r="BB2" s="10" t="s">
        <v>132</v>
      </c>
      <c r="BC2" s="10" t="s">
        <v>0</v>
      </c>
      <c r="BD2" s="10" t="s">
        <v>2</v>
      </c>
      <c r="BE2" s="10" t="s">
        <v>131</v>
      </c>
      <c r="BF2" s="10" t="s">
        <v>137</v>
      </c>
      <c r="BG2" s="10" t="s">
        <v>135</v>
      </c>
      <c r="BH2" s="10" t="s">
        <v>136</v>
      </c>
      <c r="BI2" s="10" t="s">
        <v>1</v>
      </c>
      <c r="BJ2" s="17" t="s">
        <v>60</v>
      </c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</row>
    <row r="3" spans="1:77" x14ac:dyDescent="0.25">
      <c r="A3" s="1">
        <v>95</v>
      </c>
      <c r="B3" s="1"/>
      <c r="C3" s="14"/>
      <c r="D3" s="1" t="s">
        <v>63</v>
      </c>
      <c r="E3" s="1" t="s">
        <v>114</v>
      </c>
      <c r="F3" s="5">
        <v>5</v>
      </c>
      <c r="G3" s="5">
        <f>+(($A$3*F3)*H3/1000)</f>
        <v>3.8</v>
      </c>
      <c r="H3" s="5">
        <v>8</v>
      </c>
      <c r="I3" s="5">
        <v>21</v>
      </c>
      <c r="J3" s="1">
        <f>+I3*H3</f>
        <v>168</v>
      </c>
      <c r="K3" s="1">
        <f>+G3*I3</f>
        <v>79.8</v>
      </c>
      <c r="L3" s="5">
        <f>+G3/H3</f>
        <v>0.47499999999999998</v>
      </c>
      <c r="M3" s="14"/>
      <c r="N3" s="1" t="s">
        <v>63</v>
      </c>
      <c r="O3" s="1" t="s">
        <v>114</v>
      </c>
      <c r="P3" s="5">
        <v>5</v>
      </c>
      <c r="Q3" s="5">
        <f>+(($A$3*P3)*R3/1000)</f>
        <v>3.8</v>
      </c>
      <c r="R3" s="5">
        <v>8</v>
      </c>
      <c r="S3" s="5">
        <v>20</v>
      </c>
      <c r="T3" s="1">
        <f>+S3*R3</f>
        <v>160</v>
      </c>
      <c r="U3" s="1">
        <f>+Q3*S3</f>
        <v>76</v>
      </c>
      <c r="V3" s="5">
        <f>+Q3/R3</f>
        <v>0.47499999999999998</v>
      </c>
      <c r="W3" s="14"/>
      <c r="X3" s="1" t="s">
        <v>63</v>
      </c>
      <c r="Y3" s="1" t="s">
        <v>114</v>
      </c>
      <c r="Z3" s="5">
        <v>5</v>
      </c>
      <c r="AA3" s="5">
        <f>+(($A$3*Z3)*AB3/1000)</f>
        <v>3.8</v>
      </c>
      <c r="AB3" s="5">
        <v>8</v>
      </c>
      <c r="AC3" s="5">
        <v>21</v>
      </c>
      <c r="AD3" s="1">
        <f>+AC3*AB3</f>
        <v>168</v>
      </c>
      <c r="AE3" s="1">
        <f>+AA3*AC3</f>
        <v>79.8</v>
      </c>
      <c r="AF3" s="5">
        <f>+AA3/AB3</f>
        <v>0.47499999999999998</v>
      </c>
      <c r="AG3" s="14"/>
      <c r="AH3" s="1" t="s">
        <v>63</v>
      </c>
      <c r="AI3" s="1" t="s">
        <v>114</v>
      </c>
      <c r="AJ3" s="5">
        <v>5</v>
      </c>
      <c r="AK3" s="5">
        <f>+(($A$3*AJ3)*AL3/1000)</f>
        <v>11.4</v>
      </c>
      <c r="AL3" s="5">
        <v>24</v>
      </c>
      <c r="AM3" s="5">
        <v>30</v>
      </c>
      <c r="AN3" s="1">
        <f>+AM3*AL3</f>
        <v>720</v>
      </c>
      <c r="AO3" s="1">
        <f>+AK3*AM3</f>
        <v>342</v>
      </c>
      <c r="AP3" s="5">
        <f>+AK3/AL3</f>
        <v>0.47500000000000003</v>
      </c>
      <c r="AQ3" s="14"/>
      <c r="AR3" s="1" t="s">
        <v>63</v>
      </c>
      <c r="AS3" s="1" t="s">
        <v>114</v>
      </c>
      <c r="AT3" s="5">
        <v>5</v>
      </c>
      <c r="AU3" s="5">
        <f>+(($A$3*AT3)*AV3/1000)</f>
        <v>11.4</v>
      </c>
      <c r="AV3" s="5">
        <v>24</v>
      </c>
      <c r="AW3" s="5">
        <v>31</v>
      </c>
      <c r="AX3" s="1">
        <f>+AW3*AV3</f>
        <v>744</v>
      </c>
      <c r="AY3" s="1">
        <f>+AU3*AW3</f>
        <v>353.40000000000003</v>
      </c>
      <c r="AZ3" s="5">
        <f>+AU3/AV3</f>
        <v>0.47500000000000003</v>
      </c>
      <c r="BA3" s="15"/>
      <c r="BB3" s="1" t="s">
        <v>63</v>
      </c>
      <c r="BC3" s="1" t="s">
        <v>114</v>
      </c>
      <c r="BD3" s="5">
        <v>5</v>
      </c>
      <c r="BE3" s="5">
        <f>+(($A$3*BD3)*BF3/1000)</f>
        <v>11.4</v>
      </c>
      <c r="BF3" s="5">
        <v>24</v>
      </c>
      <c r="BG3" s="5">
        <v>30</v>
      </c>
      <c r="BH3" s="1">
        <f>+BG3*BF3</f>
        <v>720</v>
      </c>
      <c r="BI3" s="1">
        <f>+BE3*BG3</f>
        <v>342</v>
      </c>
      <c r="BJ3" s="5">
        <f>+BE3/BF3</f>
        <v>0.47500000000000003</v>
      </c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</row>
    <row r="4" spans="1:77" x14ac:dyDescent="0.25">
      <c r="A4" s="1">
        <v>90</v>
      </c>
      <c r="B4" s="1"/>
      <c r="C4" s="14"/>
      <c r="D4" s="1" t="s">
        <v>63</v>
      </c>
      <c r="E4" s="6" t="s">
        <v>62</v>
      </c>
      <c r="F4" s="1">
        <v>19</v>
      </c>
      <c r="G4" s="5">
        <f>+(($A$4*F4)*H4/1000)</f>
        <v>13.68</v>
      </c>
      <c r="H4" s="5">
        <v>8</v>
      </c>
      <c r="I4" s="5">
        <v>21</v>
      </c>
      <c r="J4" s="1">
        <f t="shared" ref="J4:J52" si="0">+I4*H4</f>
        <v>168</v>
      </c>
      <c r="K4" s="1">
        <f t="shared" ref="K4:K52" si="1">+G4*I4</f>
        <v>287.27999999999997</v>
      </c>
      <c r="L4" s="5">
        <f t="shared" ref="L4:L52" si="2">+G4/H4</f>
        <v>1.71</v>
      </c>
      <c r="M4" s="14"/>
      <c r="N4" s="1" t="s">
        <v>63</v>
      </c>
      <c r="O4" s="6" t="s">
        <v>62</v>
      </c>
      <c r="P4" s="1">
        <v>19</v>
      </c>
      <c r="Q4" s="5">
        <f>+(($A$4*P4)*R4/1000)</f>
        <v>13.68</v>
      </c>
      <c r="R4" s="5">
        <v>8</v>
      </c>
      <c r="S4" s="5">
        <v>20</v>
      </c>
      <c r="T4" s="1">
        <f t="shared" ref="T4:T52" si="3">+S4*R4</f>
        <v>160</v>
      </c>
      <c r="U4" s="1">
        <f t="shared" ref="U4:U52" si="4">+Q4*S4</f>
        <v>273.60000000000002</v>
      </c>
      <c r="V4" s="5">
        <f t="shared" ref="V4:V52" si="5">+Q4/R4</f>
        <v>1.71</v>
      </c>
      <c r="W4" s="14"/>
      <c r="X4" s="1" t="s">
        <v>63</v>
      </c>
      <c r="Y4" s="6" t="s">
        <v>62</v>
      </c>
      <c r="Z4" s="1">
        <v>19</v>
      </c>
      <c r="AA4" s="5">
        <f>+(($A$4*Z4)*AB4/1000)</f>
        <v>13.68</v>
      </c>
      <c r="AB4" s="5">
        <v>8</v>
      </c>
      <c r="AC4" s="5">
        <v>21</v>
      </c>
      <c r="AD4" s="1">
        <f t="shared" ref="AD4:AD52" si="6">+AC4*AB4</f>
        <v>168</v>
      </c>
      <c r="AE4" s="1">
        <f t="shared" ref="AE4:AE52" si="7">+AA4*AC4</f>
        <v>287.27999999999997</v>
      </c>
      <c r="AF4" s="5">
        <f t="shared" ref="AF4:AF52" si="8">+AA4/AB4</f>
        <v>1.71</v>
      </c>
      <c r="AG4" s="14"/>
      <c r="AH4" s="1" t="s">
        <v>63</v>
      </c>
      <c r="AI4" s="6" t="s">
        <v>62</v>
      </c>
      <c r="AJ4" s="1">
        <v>19</v>
      </c>
      <c r="AK4" s="5">
        <f>+(($A$4*AJ4)*AL4/1000)</f>
        <v>41.04</v>
      </c>
      <c r="AL4" s="5">
        <v>24</v>
      </c>
      <c r="AM4" s="5">
        <v>30</v>
      </c>
      <c r="AN4" s="1">
        <f t="shared" ref="AN4:AN52" si="9">+AM4*AL4</f>
        <v>720</v>
      </c>
      <c r="AO4" s="1">
        <f t="shared" ref="AO4:AO52" si="10">+AK4*AM4</f>
        <v>1231.2</v>
      </c>
      <c r="AP4" s="5">
        <f t="shared" ref="AP4:AP52" si="11">+AK4/AL4</f>
        <v>1.71</v>
      </c>
      <c r="AQ4" s="14"/>
      <c r="AR4" s="1" t="s">
        <v>63</v>
      </c>
      <c r="AS4" s="6" t="s">
        <v>62</v>
      </c>
      <c r="AT4" s="1">
        <v>19</v>
      </c>
      <c r="AU4" s="5">
        <f>+(($A$4*AT4)*AV4/1000)</f>
        <v>41.04</v>
      </c>
      <c r="AV4" s="5">
        <v>24</v>
      </c>
      <c r="AW4" s="5">
        <v>31</v>
      </c>
      <c r="AX4" s="1">
        <f t="shared" ref="AX4:AX52" si="12">+AW4*AV4</f>
        <v>744</v>
      </c>
      <c r="AY4" s="1">
        <f t="shared" ref="AY4:AY52" si="13">+AU4*AW4</f>
        <v>1272.24</v>
      </c>
      <c r="AZ4" s="5">
        <f t="shared" ref="AZ4:AZ52" si="14">+AU4/AV4</f>
        <v>1.71</v>
      </c>
      <c r="BA4" s="15"/>
      <c r="BB4" s="1" t="s">
        <v>63</v>
      </c>
      <c r="BC4" s="6" t="s">
        <v>62</v>
      </c>
      <c r="BD4" s="1">
        <v>19</v>
      </c>
      <c r="BE4" s="5">
        <f>+(($A$4*BD4)*BF4/1000)</f>
        <v>41.04</v>
      </c>
      <c r="BF4" s="5">
        <v>24</v>
      </c>
      <c r="BG4" s="5">
        <v>30</v>
      </c>
      <c r="BH4" s="1">
        <f t="shared" ref="BH4:BH52" si="15">+BG4*BF4</f>
        <v>720</v>
      </c>
      <c r="BI4" s="1">
        <f t="shared" ref="BI4:BI52" si="16">+BE4*BG4</f>
        <v>1231.2</v>
      </c>
      <c r="BJ4" s="5">
        <f t="shared" ref="BJ4:BJ52" si="17">+BE4/BF4</f>
        <v>1.71</v>
      </c>
      <c r="BK4" s="14"/>
      <c r="BL4" s="14"/>
      <c r="BP4" s="14"/>
      <c r="BQ4" s="14"/>
      <c r="BR4" s="14"/>
      <c r="BS4" s="14"/>
      <c r="BT4" s="14"/>
      <c r="BU4" s="14"/>
      <c r="BV4" s="14"/>
      <c r="BW4" s="14"/>
      <c r="BX4" s="14"/>
    </row>
    <row r="5" spans="1:77" x14ac:dyDescent="0.25">
      <c r="A5" s="1">
        <v>115</v>
      </c>
      <c r="B5" s="1"/>
      <c r="C5" s="14"/>
      <c r="D5" s="1" t="s">
        <v>63</v>
      </c>
      <c r="E5" s="6" t="s">
        <v>69</v>
      </c>
      <c r="F5" s="1">
        <v>2</v>
      </c>
      <c r="G5" s="5">
        <f>+(($A$5*F5)*H5/1000)</f>
        <v>1.84</v>
      </c>
      <c r="H5" s="5">
        <v>8</v>
      </c>
      <c r="I5" s="5">
        <v>21</v>
      </c>
      <c r="J5" s="1">
        <f t="shared" si="0"/>
        <v>168</v>
      </c>
      <c r="K5" s="1">
        <f t="shared" si="1"/>
        <v>38.64</v>
      </c>
      <c r="L5" s="5">
        <f t="shared" si="2"/>
        <v>0.23</v>
      </c>
      <c r="M5" s="14"/>
      <c r="N5" s="1" t="s">
        <v>63</v>
      </c>
      <c r="O5" s="6" t="s">
        <v>69</v>
      </c>
      <c r="P5" s="1">
        <v>2</v>
      </c>
      <c r="Q5" s="5">
        <f>+(($A$5*P5)*R5/1000)</f>
        <v>1.84</v>
      </c>
      <c r="R5" s="5">
        <v>8</v>
      </c>
      <c r="S5" s="5">
        <v>20</v>
      </c>
      <c r="T5" s="1">
        <f t="shared" si="3"/>
        <v>160</v>
      </c>
      <c r="U5" s="1">
        <f t="shared" si="4"/>
        <v>36.800000000000004</v>
      </c>
      <c r="V5" s="5">
        <f t="shared" si="5"/>
        <v>0.23</v>
      </c>
      <c r="W5" s="14"/>
      <c r="X5" s="1" t="s">
        <v>63</v>
      </c>
      <c r="Y5" s="6" t="s">
        <v>69</v>
      </c>
      <c r="Z5" s="1">
        <v>2</v>
      </c>
      <c r="AA5" s="5">
        <f>+(($A$5*Z5)*AB5/1000)</f>
        <v>1.84</v>
      </c>
      <c r="AB5" s="5">
        <v>8</v>
      </c>
      <c r="AC5" s="5">
        <v>21</v>
      </c>
      <c r="AD5" s="1">
        <f t="shared" si="6"/>
        <v>168</v>
      </c>
      <c r="AE5" s="1">
        <f t="shared" si="7"/>
        <v>38.64</v>
      </c>
      <c r="AF5" s="5">
        <f t="shared" si="8"/>
        <v>0.23</v>
      </c>
      <c r="AG5" s="14"/>
      <c r="AH5" s="1" t="s">
        <v>63</v>
      </c>
      <c r="AI5" s="6" t="s">
        <v>69</v>
      </c>
      <c r="AJ5" s="1">
        <v>2</v>
      </c>
      <c r="AK5" s="5">
        <f>+(($A$5*AJ5)*AL5/1000)</f>
        <v>5.52</v>
      </c>
      <c r="AL5" s="5">
        <v>24</v>
      </c>
      <c r="AM5" s="5">
        <v>30</v>
      </c>
      <c r="AN5" s="1">
        <f t="shared" si="9"/>
        <v>720</v>
      </c>
      <c r="AO5" s="1">
        <f t="shared" si="10"/>
        <v>165.6</v>
      </c>
      <c r="AP5" s="5">
        <f t="shared" si="11"/>
        <v>0.22999999999999998</v>
      </c>
      <c r="AQ5" s="14"/>
      <c r="AR5" s="1" t="s">
        <v>63</v>
      </c>
      <c r="AS5" s="6" t="s">
        <v>69</v>
      </c>
      <c r="AT5" s="1">
        <v>2</v>
      </c>
      <c r="AU5" s="5">
        <f>+(($A$5*AT5)*AV5/1000)</f>
        <v>5.52</v>
      </c>
      <c r="AV5" s="5">
        <v>24</v>
      </c>
      <c r="AW5" s="5">
        <v>31</v>
      </c>
      <c r="AX5" s="1">
        <f t="shared" si="12"/>
        <v>744</v>
      </c>
      <c r="AY5" s="1">
        <f t="shared" si="13"/>
        <v>171.11999999999998</v>
      </c>
      <c r="AZ5" s="5">
        <f t="shared" si="14"/>
        <v>0.22999999999999998</v>
      </c>
      <c r="BA5" s="15"/>
      <c r="BB5" s="1" t="s">
        <v>63</v>
      </c>
      <c r="BC5" s="6" t="s">
        <v>69</v>
      </c>
      <c r="BD5" s="1">
        <v>2</v>
      </c>
      <c r="BE5" s="5">
        <f>+(($A$5*BD5)*BF5/1000)</f>
        <v>5.52</v>
      </c>
      <c r="BF5" s="5">
        <v>24</v>
      </c>
      <c r="BG5" s="5">
        <v>30</v>
      </c>
      <c r="BH5" s="1">
        <f t="shared" si="15"/>
        <v>720</v>
      </c>
      <c r="BI5" s="1">
        <f t="shared" si="16"/>
        <v>165.6</v>
      </c>
      <c r="BJ5" s="5">
        <f t="shared" si="17"/>
        <v>0.22999999999999998</v>
      </c>
      <c r="BK5" s="14"/>
      <c r="BL5" s="14"/>
      <c r="BP5" s="14"/>
      <c r="BQ5" s="14"/>
      <c r="BU5" s="14"/>
      <c r="BV5" s="14"/>
      <c r="BW5" s="14"/>
      <c r="BX5" s="14"/>
    </row>
    <row r="6" spans="1:77" x14ac:dyDescent="0.25">
      <c r="A6" s="1">
        <v>95</v>
      </c>
      <c r="B6" s="5"/>
      <c r="C6" s="15"/>
      <c r="D6" s="1" t="s">
        <v>63</v>
      </c>
      <c r="E6" s="6" t="s">
        <v>70</v>
      </c>
      <c r="F6" s="1">
        <v>2</v>
      </c>
      <c r="G6" s="5">
        <f>+(($A$6*F6)*H6/1000)</f>
        <v>1.52</v>
      </c>
      <c r="H6" s="5">
        <v>8</v>
      </c>
      <c r="I6" s="5">
        <v>21</v>
      </c>
      <c r="J6" s="1">
        <f t="shared" si="0"/>
        <v>168</v>
      </c>
      <c r="K6" s="1">
        <f t="shared" si="1"/>
        <v>31.92</v>
      </c>
      <c r="L6" s="5">
        <f t="shared" si="2"/>
        <v>0.19</v>
      </c>
      <c r="M6" s="15"/>
      <c r="N6" s="1" t="s">
        <v>63</v>
      </c>
      <c r="O6" s="6" t="s">
        <v>70</v>
      </c>
      <c r="P6" s="1">
        <v>2</v>
      </c>
      <c r="Q6" s="5">
        <f>+(($A$6*P6)*R6/1000)</f>
        <v>1.52</v>
      </c>
      <c r="R6" s="5">
        <v>8</v>
      </c>
      <c r="S6" s="5">
        <v>20</v>
      </c>
      <c r="T6" s="1">
        <f t="shared" si="3"/>
        <v>160</v>
      </c>
      <c r="U6" s="1">
        <f t="shared" si="4"/>
        <v>30.4</v>
      </c>
      <c r="V6" s="5">
        <f t="shared" si="5"/>
        <v>0.19</v>
      </c>
      <c r="W6" s="15"/>
      <c r="X6" s="1" t="s">
        <v>63</v>
      </c>
      <c r="Y6" s="6" t="s">
        <v>70</v>
      </c>
      <c r="Z6" s="1">
        <v>2</v>
      </c>
      <c r="AA6" s="5">
        <f>+(($A$6*Z6)*AB6/1000)</f>
        <v>1.52</v>
      </c>
      <c r="AB6" s="5">
        <v>8</v>
      </c>
      <c r="AC6" s="5">
        <v>21</v>
      </c>
      <c r="AD6" s="1">
        <f t="shared" si="6"/>
        <v>168</v>
      </c>
      <c r="AE6" s="1">
        <f t="shared" si="7"/>
        <v>31.92</v>
      </c>
      <c r="AF6" s="5">
        <f t="shared" si="8"/>
        <v>0.19</v>
      </c>
      <c r="AG6" s="15"/>
      <c r="AH6" s="1" t="s">
        <v>63</v>
      </c>
      <c r="AI6" s="6" t="s">
        <v>70</v>
      </c>
      <c r="AJ6" s="1">
        <v>2</v>
      </c>
      <c r="AK6" s="5">
        <f>+(($A$6*AJ6)*AL6/1000)</f>
        <v>4.5599999999999996</v>
      </c>
      <c r="AL6" s="5">
        <v>24</v>
      </c>
      <c r="AM6" s="5">
        <v>30</v>
      </c>
      <c r="AN6" s="1">
        <f t="shared" si="9"/>
        <v>720</v>
      </c>
      <c r="AO6" s="1">
        <f t="shared" si="10"/>
        <v>136.79999999999998</v>
      </c>
      <c r="AP6" s="5">
        <f t="shared" si="11"/>
        <v>0.18999999999999997</v>
      </c>
      <c r="AQ6" s="15"/>
      <c r="AR6" s="1" t="s">
        <v>63</v>
      </c>
      <c r="AS6" s="6" t="s">
        <v>70</v>
      </c>
      <c r="AT6" s="1">
        <v>2</v>
      </c>
      <c r="AU6" s="5">
        <f>+(($A$6*AT6)*AV6/1000)</f>
        <v>4.5599999999999996</v>
      </c>
      <c r="AV6" s="5">
        <v>24</v>
      </c>
      <c r="AW6" s="5">
        <v>31</v>
      </c>
      <c r="AX6" s="1">
        <f t="shared" si="12"/>
        <v>744</v>
      </c>
      <c r="AY6" s="1">
        <f t="shared" si="13"/>
        <v>141.35999999999999</v>
      </c>
      <c r="AZ6" s="5">
        <f t="shared" si="14"/>
        <v>0.18999999999999997</v>
      </c>
      <c r="BA6" s="15"/>
      <c r="BB6" s="1" t="s">
        <v>63</v>
      </c>
      <c r="BC6" s="6" t="s">
        <v>70</v>
      </c>
      <c r="BD6" s="1">
        <v>2</v>
      </c>
      <c r="BE6" s="5">
        <f>+(($A$6*BD6)*BF6/1000)</f>
        <v>4.5599999999999996</v>
      </c>
      <c r="BF6" s="5">
        <v>24</v>
      </c>
      <c r="BG6" s="5">
        <v>30</v>
      </c>
      <c r="BH6" s="1">
        <f t="shared" si="15"/>
        <v>720</v>
      </c>
      <c r="BI6" s="1">
        <f t="shared" si="16"/>
        <v>136.79999999999998</v>
      </c>
      <c r="BJ6" s="5">
        <f t="shared" si="17"/>
        <v>0.18999999999999997</v>
      </c>
      <c r="BK6" s="15"/>
      <c r="BL6" s="15"/>
      <c r="BP6" s="15"/>
      <c r="BQ6" s="15"/>
      <c r="BU6" s="15"/>
      <c r="BV6" s="15"/>
      <c r="BW6" s="15"/>
      <c r="BX6" s="15"/>
    </row>
    <row r="7" spans="1:77" x14ac:dyDescent="0.25">
      <c r="A7" s="1">
        <v>95</v>
      </c>
      <c r="B7" s="5"/>
      <c r="C7" s="15"/>
      <c r="D7" s="1" t="s">
        <v>63</v>
      </c>
      <c r="E7" s="6" t="s">
        <v>64</v>
      </c>
      <c r="F7" s="1">
        <v>6</v>
      </c>
      <c r="G7" s="5">
        <f>+(($A$7*F7)*H7/1000)</f>
        <v>4.5599999999999996</v>
      </c>
      <c r="H7" s="5">
        <v>8</v>
      </c>
      <c r="I7" s="5">
        <v>21</v>
      </c>
      <c r="J7" s="1">
        <f t="shared" si="0"/>
        <v>168</v>
      </c>
      <c r="K7" s="1">
        <f t="shared" si="1"/>
        <v>95.759999999999991</v>
      </c>
      <c r="L7" s="5">
        <f t="shared" si="2"/>
        <v>0.56999999999999995</v>
      </c>
      <c r="M7" s="15"/>
      <c r="N7" s="1" t="s">
        <v>63</v>
      </c>
      <c r="O7" s="6" t="s">
        <v>64</v>
      </c>
      <c r="P7" s="1">
        <v>6</v>
      </c>
      <c r="Q7" s="5">
        <f>+(($A$7*P7)*R7/1000)</f>
        <v>4.5599999999999996</v>
      </c>
      <c r="R7" s="5">
        <v>8</v>
      </c>
      <c r="S7" s="5">
        <v>20</v>
      </c>
      <c r="T7" s="1">
        <f t="shared" si="3"/>
        <v>160</v>
      </c>
      <c r="U7" s="1">
        <f t="shared" si="4"/>
        <v>91.199999999999989</v>
      </c>
      <c r="V7" s="5">
        <f t="shared" si="5"/>
        <v>0.56999999999999995</v>
      </c>
      <c r="W7" s="15"/>
      <c r="X7" s="1" t="s">
        <v>63</v>
      </c>
      <c r="Y7" s="6" t="s">
        <v>64</v>
      </c>
      <c r="Z7" s="1">
        <v>6</v>
      </c>
      <c r="AA7" s="5">
        <f>+(($A$7*Z7)*AB7/1000)</f>
        <v>4.5599999999999996</v>
      </c>
      <c r="AB7" s="5">
        <v>8</v>
      </c>
      <c r="AC7" s="5">
        <v>21</v>
      </c>
      <c r="AD7" s="1">
        <f t="shared" si="6"/>
        <v>168</v>
      </c>
      <c r="AE7" s="1">
        <f t="shared" si="7"/>
        <v>95.759999999999991</v>
      </c>
      <c r="AF7" s="5">
        <f t="shared" si="8"/>
        <v>0.56999999999999995</v>
      </c>
      <c r="AG7" s="15"/>
      <c r="AH7" s="1" t="s">
        <v>63</v>
      </c>
      <c r="AI7" s="6" t="s">
        <v>64</v>
      </c>
      <c r="AJ7" s="1">
        <v>6</v>
      </c>
      <c r="AK7" s="5">
        <f>+(($A$7*AJ7)*AL7/1000)</f>
        <v>13.68</v>
      </c>
      <c r="AL7" s="5">
        <v>24</v>
      </c>
      <c r="AM7" s="5">
        <v>30</v>
      </c>
      <c r="AN7" s="1">
        <f t="shared" si="9"/>
        <v>720</v>
      </c>
      <c r="AO7" s="1">
        <f t="shared" si="10"/>
        <v>410.4</v>
      </c>
      <c r="AP7" s="5">
        <f t="shared" si="11"/>
        <v>0.56999999999999995</v>
      </c>
      <c r="AQ7" s="15"/>
      <c r="AR7" s="1" t="s">
        <v>63</v>
      </c>
      <c r="AS7" s="6" t="s">
        <v>64</v>
      </c>
      <c r="AT7" s="1">
        <v>6</v>
      </c>
      <c r="AU7" s="5">
        <f>+(($A$7*AT7)*AV7/1000)</f>
        <v>13.68</v>
      </c>
      <c r="AV7" s="5">
        <v>24</v>
      </c>
      <c r="AW7" s="5">
        <v>31</v>
      </c>
      <c r="AX7" s="1">
        <f t="shared" si="12"/>
        <v>744</v>
      </c>
      <c r="AY7" s="1">
        <f t="shared" si="13"/>
        <v>424.08</v>
      </c>
      <c r="AZ7" s="5">
        <f t="shared" si="14"/>
        <v>0.56999999999999995</v>
      </c>
      <c r="BA7" s="15"/>
      <c r="BB7" s="1" t="s">
        <v>63</v>
      </c>
      <c r="BC7" s="6" t="s">
        <v>64</v>
      </c>
      <c r="BD7" s="1">
        <v>6</v>
      </c>
      <c r="BE7" s="5">
        <f>+(($A$7*BD7)*BF7/1000)</f>
        <v>13.68</v>
      </c>
      <c r="BF7" s="5">
        <v>24</v>
      </c>
      <c r="BG7" s="5">
        <v>30</v>
      </c>
      <c r="BH7" s="1">
        <f t="shared" si="15"/>
        <v>720</v>
      </c>
      <c r="BI7" s="1">
        <f t="shared" si="16"/>
        <v>410.4</v>
      </c>
      <c r="BJ7" s="5">
        <f t="shared" si="17"/>
        <v>0.56999999999999995</v>
      </c>
      <c r="BL7" s="15"/>
      <c r="BP7" s="15"/>
      <c r="BQ7" s="15"/>
      <c r="BU7" s="15"/>
      <c r="BV7" s="15"/>
      <c r="BW7" s="15"/>
      <c r="BX7" s="15"/>
    </row>
    <row r="8" spans="1:77" x14ac:dyDescent="0.25">
      <c r="A8" s="1">
        <v>95</v>
      </c>
      <c r="B8" s="5"/>
      <c r="C8" s="15"/>
      <c r="D8" s="1" t="s">
        <v>63</v>
      </c>
      <c r="E8" s="6" t="s">
        <v>65</v>
      </c>
      <c r="F8" s="1">
        <v>6</v>
      </c>
      <c r="G8" s="5">
        <f>+(($A$8*F8)*H8/1000)</f>
        <v>4.5599999999999996</v>
      </c>
      <c r="H8" s="5">
        <v>8</v>
      </c>
      <c r="I8" s="5">
        <v>21</v>
      </c>
      <c r="J8" s="1">
        <f t="shared" si="0"/>
        <v>168</v>
      </c>
      <c r="K8" s="1">
        <f t="shared" si="1"/>
        <v>95.759999999999991</v>
      </c>
      <c r="L8" s="5">
        <f t="shared" si="2"/>
        <v>0.56999999999999995</v>
      </c>
      <c r="M8" s="15"/>
      <c r="N8" s="1" t="s">
        <v>63</v>
      </c>
      <c r="O8" s="6" t="s">
        <v>65</v>
      </c>
      <c r="P8" s="1">
        <v>6</v>
      </c>
      <c r="Q8" s="5">
        <f>+(($A$8*P8)*R8/1000)</f>
        <v>4.5599999999999996</v>
      </c>
      <c r="R8" s="5">
        <v>8</v>
      </c>
      <c r="S8" s="5">
        <v>20</v>
      </c>
      <c r="T8" s="1">
        <f t="shared" si="3"/>
        <v>160</v>
      </c>
      <c r="U8" s="1">
        <f t="shared" si="4"/>
        <v>91.199999999999989</v>
      </c>
      <c r="V8" s="5">
        <f t="shared" si="5"/>
        <v>0.56999999999999995</v>
      </c>
      <c r="W8" s="15"/>
      <c r="X8" s="1" t="s">
        <v>63</v>
      </c>
      <c r="Y8" s="6" t="s">
        <v>65</v>
      </c>
      <c r="Z8" s="1">
        <v>6</v>
      </c>
      <c r="AA8" s="5">
        <f>+(($A$8*Z8)*AB8/1000)</f>
        <v>4.5599999999999996</v>
      </c>
      <c r="AB8" s="5">
        <v>8</v>
      </c>
      <c r="AC8" s="5">
        <v>21</v>
      </c>
      <c r="AD8" s="1">
        <f t="shared" si="6"/>
        <v>168</v>
      </c>
      <c r="AE8" s="1">
        <f t="shared" si="7"/>
        <v>95.759999999999991</v>
      </c>
      <c r="AF8" s="5">
        <f t="shared" si="8"/>
        <v>0.56999999999999995</v>
      </c>
      <c r="AG8" s="15"/>
      <c r="AH8" s="1" t="s">
        <v>63</v>
      </c>
      <c r="AI8" s="6" t="s">
        <v>65</v>
      </c>
      <c r="AJ8" s="1">
        <v>6</v>
      </c>
      <c r="AK8" s="5">
        <f>+(($A$8*AJ8)*AL8/1000)</f>
        <v>13.68</v>
      </c>
      <c r="AL8" s="5">
        <v>24</v>
      </c>
      <c r="AM8" s="5">
        <v>30</v>
      </c>
      <c r="AN8" s="1">
        <f t="shared" si="9"/>
        <v>720</v>
      </c>
      <c r="AO8" s="1">
        <f t="shared" si="10"/>
        <v>410.4</v>
      </c>
      <c r="AP8" s="5">
        <f t="shared" si="11"/>
        <v>0.56999999999999995</v>
      </c>
      <c r="AQ8" s="15"/>
      <c r="AR8" s="1" t="s">
        <v>63</v>
      </c>
      <c r="AS8" s="6" t="s">
        <v>65</v>
      </c>
      <c r="AT8" s="1">
        <v>6</v>
      </c>
      <c r="AU8" s="5">
        <f>+(($A$8*AT8)*AV8/1000)</f>
        <v>13.68</v>
      </c>
      <c r="AV8" s="5">
        <v>24</v>
      </c>
      <c r="AW8" s="5">
        <v>31</v>
      </c>
      <c r="AX8" s="1">
        <f t="shared" si="12"/>
        <v>744</v>
      </c>
      <c r="AY8" s="1">
        <f t="shared" si="13"/>
        <v>424.08</v>
      </c>
      <c r="AZ8" s="5">
        <f t="shared" si="14"/>
        <v>0.56999999999999995</v>
      </c>
      <c r="BA8" s="15"/>
      <c r="BB8" s="1" t="s">
        <v>63</v>
      </c>
      <c r="BC8" s="6" t="s">
        <v>65</v>
      </c>
      <c r="BD8" s="1">
        <v>6</v>
      </c>
      <c r="BE8" s="5">
        <f>+(($A$8*BD8)*BF8/1000)</f>
        <v>13.68</v>
      </c>
      <c r="BF8" s="5">
        <v>24</v>
      </c>
      <c r="BG8" s="5">
        <v>30</v>
      </c>
      <c r="BH8" s="1">
        <f t="shared" si="15"/>
        <v>720</v>
      </c>
      <c r="BI8" s="1">
        <f t="shared" si="16"/>
        <v>410.4</v>
      </c>
      <c r="BJ8" s="5">
        <f t="shared" si="17"/>
        <v>0.56999999999999995</v>
      </c>
      <c r="BL8" s="15"/>
      <c r="BP8" s="15"/>
      <c r="BQ8" s="15"/>
      <c r="BU8" s="15"/>
      <c r="BV8" s="15"/>
      <c r="BW8" s="15"/>
      <c r="BX8" s="15"/>
      <c r="BY8" s="3"/>
    </row>
    <row r="9" spans="1:77" x14ac:dyDescent="0.25">
      <c r="A9" s="1">
        <v>120</v>
      </c>
      <c r="B9" s="5"/>
      <c r="C9" s="15"/>
      <c r="D9" s="1" t="s">
        <v>63</v>
      </c>
      <c r="E9" s="6" t="s">
        <v>66</v>
      </c>
      <c r="F9" s="1">
        <v>11</v>
      </c>
      <c r="G9" s="5">
        <f>+(($A$9*F9)*H9/1000)</f>
        <v>10.56</v>
      </c>
      <c r="H9" s="5">
        <v>8</v>
      </c>
      <c r="I9" s="5">
        <v>21</v>
      </c>
      <c r="J9" s="1">
        <f t="shared" si="0"/>
        <v>168</v>
      </c>
      <c r="K9" s="1">
        <f t="shared" si="1"/>
        <v>221.76000000000002</v>
      </c>
      <c r="L9" s="5">
        <f t="shared" si="2"/>
        <v>1.32</v>
      </c>
      <c r="M9" s="15"/>
      <c r="N9" s="1" t="s">
        <v>63</v>
      </c>
      <c r="O9" s="6" t="s">
        <v>66</v>
      </c>
      <c r="P9" s="1">
        <v>11</v>
      </c>
      <c r="Q9" s="5">
        <f>+(($A$9*P9)*R9/1000)</f>
        <v>10.56</v>
      </c>
      <c r="R9" s="5">
        <v>8</v>
      </c>
      <c r="S9" s="5">
        <v>20</v>
      </c>
      <c r="T9" s="1">
        <f t="shared" si="3"/>
        <v>160</v>
      </c>
      <c r="U9" s="1">
        <f t="shared" si="4"/>
        <v>211.20000000000002</v>
      </c>
      <c r="V9" s="5">
        <f t="shared" si="5"/>
        <v>1.32</v>
      </c>
      <c r="W9" s="15"/>
      <c r="X9" s="1" t="s">
        <v>63</v>
      </c>
      <c r="Y9" s="6" t="s">
        <v>66</v>
      </c>
      <c r="Z9" s="1">
        <v>11</v>
      </c>
      <c r="AA9" s="5">
        <f>+(($A$9*Z9)*AB9/1000)</f>
        <v>10.56</v>
      </c>
      <c r="AB9" s="5">
        <v>8</v>
      </c>
      <c r="AC9" s="5">
        <v>21</v>
      </c>
      <c r="AD9" s="1">
        <f t="shared" si="6"/>
        <v>168</v>
      </c>
      <c r="AE9" s="1">
        <f t="shared" si="7"/>
        <v>221.76000000000002</v>
      </c>
      <c r="AF9" s="5">
        <f t="shared" si="8"/>
        <v>1.32</v>
      </c>
      <c r="AG9" s="15"/>
      <c r="AH9" s="1" t="s">
        <v>63</v>
      </c>
      <c r="AI9" s="6" t="s">
        <v>66</v>
      </c>
      <c r="AJ9" s="1">
        <v>11</v>
      </c>
      <c r="AK9" s="5">
        <f>+(($A$9*AJ9)*AL9/1000)</f>
        <v>31.68</v>
      </c>
      <c r="AL9" s="5">
        <v>24</v>
      </c>
      <c r="AM9" s="5">
        <v>30</v>
      </c>
      <c r="AN9" s="1">
        <f t="shared" si="9"/>
        <v>720</v>
      </c>
      <c r="AO9" s="1">
        <f t="shared" si="10"/>
        <v>950.4</v>
      </c>
      <c r="AP9" s="5">
        <f t="shared" si="11"/>
        <v>1.32</v>
      </c>
      <c r="AQ9" s="15"/>
      <c r="AR9" s="1" t="s">
        <v>63</v>
      </c>
      <c r="AS9" s="6" t="s">
        <v>66</v>
      </c>
      <c r="AT9" s="1">
        <v>11</v>
      </c>
      <c r="AU9" s="5">
        <f>+(($A$9*AT9)*AV9/1000)</f>
        <v>31.68</v>
      </c>
      <c r="AV9" s="5">
        <v>24</v>
      </c>
      <c r="AW9" s="5">
        <v>31</v>
      </c>
      <c r="AX9" s="1">
        <f t="shared" si="12"/>
        <v>744</v>
      </c>
      <c r="AY9" s="1">
        <f t="shared" si="13"/>
        <v>982.08</v>
      </c>
      <c r="AZ9" s="5">
        <f t="shared" si="14"/>
        <v>1.32</v>
      </c>
      <c r="BA9" s="15"/>
      <c r="BB9" s="1" t="s">
        <v>63</v>
      </c>
      <c r="BC9" s="6" t="s">
        <v>66</v>
      </c>
      <c r="BD9" s="1">
        <v>11</v>
      </c>
      <c r="BE9" s="5">
        <f>+(($A$9*BD9)*BF9/1000)</f>
        <v>31.68</v>
      </c>
      <c r="BF9" s="5">
        <v>24</v>
      </c>
      <c r="BG9" s="5">
        <v>30</v>
      </c>
      <c r="BH9" s="1">
        <f t="shared" si="15"/>
        <v>720</v>
      </c>
      <c r="BI9" s="1">
        <f t="shared" si="16"/>
        <v>950.4</v>
      </c>
      <c r="BJ9" s="5">
        <f t="shared" si="17"/>
        <v>1.32</v>
      </c>
      <c r="BL9" s="15"/>
      <c r="BM9" s="15"/>
      <c r="BN9" s="15"/>
      <c r="BO9" s="15"/>
      <c r="BP9" s="15"/>
      <c r="BQ9" s="15"/>
      <c r="BU9" s="15"/>
      <c r="BV9" s="15"/>
      <c r="BW9" s="15"/>
      <c r="BX9" s="15"/>
    </row>
    <row r="10" spans="1:77" x14ac:dyDescent="0.25">
      <c r="A10" s="1">
        <v>100</v>
      </c>
      <c r="B10" s="5"/>
      <c r="C10" s="15"/>
      <c r="D10" s="1" t="s">
        <v>63</v>
      </c>
      <c r="E10" s="6" t="s">
        <v>73</v>
      </c>
      <c r="F10" s="1">
        <v>3</v>
      </c>
      <c r="G10" s="5">
        <f>+(($A$10*F10)*H10/1000)</f>
        <v>2.4</v>
      </c>
      <c r="H10" s="5">
        <v>8</v>
      </c>
      <c r="I10" s="5">
        <v>21</v>
      </c>
      <c r="J10" s="1">
        <f t="shared" si="0"/>
        <v>168</v>
      </c>
      <c r="K10" s="1">
        <f t="shared" si="1"/>
        <v>50.4</v>
      </c>
      <c r="L10" s="5">
        <f t="shared" si="2"/>
        <v>0.3</v>
      </c>
      <c r="M10" s="15"/>
      <c r="N10" s="1" t="s">
        <v>63</v>
      </c>
      <c r="O10" s="6" t="s">
        <v>73</v>
      </c>
      <c r="P10" s="1">
        <v>3</v>
      </c>
      <c r="Q10" s="5">
        <f>+(($A$10*P10)*R10/1000)</f>
        <v>2.4</v>
      </c>
      <c r="R10" s="5">
        <v>8</v>
      </c>
      <c r="S10" s="5">
        <v>20</v>
      </c>
      <c r="T10" s="1">
        <f t="shared" si="3"/>
        <v>160</v>
      </c>
      <c r="U10" s="1">
        <f t="shared" si="4"/>
        <v>48</v>
      </c>
      <c r="V10" s="5">
        <f t="shared" si="5"/>
        <v>0.3</v>
      </c>
      <c r="W10" s="15"/>
      <c r="X10" s="1" t="s">
        <v>63</v>
      </c>
      <c r="Y10" s="6" t="s">
        <v>73</v>
      </c>
      <c r="Z10" s="1">
        <v>3</v>
      </c>
      <c r="AA10" s="5">
        <f>+(($A$10*Z10)*AB10/1000)</f>
        <v>2.4</v>
      </c>
      <c r="AB10" s="5">
        <v>8</v>
      </c>
      <c r="AC10" s="5">
        <v>21</v>
      </c>
      <c r="AD10" s="1">
        <f t="shared" si="6"/>
        <v>168</v>
      </c>
      <c r="AE10" s="1">
        <f t="shared" si="7"/>
        <v>50.4</v>
      </c>
      <c r="AF10" s="5">
        <f t="shared" si="8"/>
        <v>0.3</v>
      </c>
      <c r="AG10" s="15"/>
      <c r="AH10" s="1" t="s">
        <v>63</v>
      </c>
      <c r="AI10" s="6" t="s">
        <v>73</v>
      </c>
      <c r="AJ10" s="1">
        <v>3</v>
      </c>
      <c r="AK10" s="5">
        <f>+(($A$10*AJ10)*AL10/1000)</f>
        <v>7.2</v>
      </c>
      <c r="AL10" s="5">
        <v>24</v>
      </c>
      <c r="AM10" s="5">
        <v>30</v>
      </c>
      <c r="AN10" s="1">
        <f t="shared" si="9"/>
        <v>720</v>
      </c>
      <c r="AO10" s="1">
        <f t="shared" si="10"/>
        <v>216</v>
      </c>
      <c r="AP10" s="5">
        <f t="shared" si="11"/>
        <v>0.3</v>
      </c>
      <c r="AQ10" s="15"/>
      <c r="AR10" s="1" t="s">
        <v>63</v>
      </c>
      <c r="AS10" s="6" t="s">
        <v>73</v>
      </c>
      <c r="AT10" s="1">
        <v>3</v>
      </c>
      <c r="AU10" s="5">
        <f>+(($A$10*AT10)*AV10/1000)</f>
        <v>7.2</v>
      </c>
      <c r="AV10" s="5">
        <v>24</v>
      </c>
      <c r="AW10" s="5">
        <v>31</v>
      </c>
      <c r="AX10" s="1">
        <f t="shared" si="12"/>
        <v>744</v>
      </c>
      <c r="AY10" s="1">
        <f t="shared" si="13"/>
        <v>223.20000000000002</v>
      </c>
      <c r="AZ10" s="5">
        <f t="shared" si="14"/>
        <v>0.3</v>
      </c>
      <c r="BA10" s="15"/>
      <c r="BB10" s="1" t="s">
        <v>63</v>
      </c>
      <c r="BC10" s="6" t="s">
        <v>73</v>
      </c>
      <c r="BD10" s="1">
        <v>3</v>
      </c>
      <c r="BE10" s="5">
        <f>+(($A$10*BD10)*BF10/1000)</f>
        <v>7.2</v>
      </c>
      <c r="BF10" s="5">
        <v>24</v>
      </c>
      <c r="BG10" s="5">
        <v>30</v>
      </c>
      <c r="BH10" s="1">
        <f t="shared" si="15"/>
        <v>720</v>
      </c>
      <c r="BI10" s="1">
        <f t="shared" si="16"/>
        <v>216</v>
      </c>
      <c r="BJ10" s="5">
        <f t="shared" si="17"/>
        <v>0.3</v>
      </c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77" x14ac:dyDescent="0.25">
      <c r="A11" s="1">
        <v>100</v>
      </c>
      <c r="B11" s="5"/>
      <c r="C11" s="15"/>
      <c r="D11" s="1" t="s">
        <v>63</v>
      </c>
      <c r="E11" s="6" t="s">
        <v>74</v>
      </c>
      <c r="F11" s="1">
        <v>1</v>
      </c>
      <c r="G11" s="5">
        <f>+(($A$11*F11)*H11/1000)</f>
        <v>0.8</v>
      </c>
      <c r="H11" s="5">
        <v>8</v>
      </c>
      <c r="I11" s="5">
        <v>21</v>
      </c>
      <c r="J11" s="1">
        <f t="shared" si="0"/>
        <v>168</v>
      </c>
      <c r="K11" s="1">
        <f t="shared" si="1"/>
        <v>16.8</v>
      </c>
      <c r="L11" s="5">
        <f t="shared" si="2"/>
        <v>0.1</v>
      </c>
      <c r="M11" s="15"/>
      <c r="N11" s="1" t="s">
        <v>63</v>
      </c>
      <c r="O11" s="6" t="s">
        <v>74</v>
      </c>
      <c r="P11" s="1">
        <v>1</v>
      </c>
      <c r="Q11" s="5">
        <f>+(($A$11*P11)*R11/1000)</f>
        <v>0.8</v>
      </c>
      <c r="R11" s="5">
        <v>8</v>
      </c>
      <c r="S11" s="5">
        <v>20</v>
      </c>
      <c r="T11" s="1">
        <f t="shared" si="3"/>
        <v>160</v>
      </c>
      <c r="U11" s="1">
        <f t="shared" si="4"/>
        <v>16</v>
      </c>
      <c r="V11" s="5">
        <f t="shared" si="5"/>
        <v>0.1</v>
      </c>
      <c r="W11" s="15"/>
      <c r="X11" s="1" t="s">
        <v>63</v>
      </c>
      <c r="Y11" s="6" t="s">
        <v>74</v>
      </c>
      <c r="Z11" s="1">
        <v>1</v>
      </c>
      <c r="AA11" s="5">
        <f>+(($A$11*Z11)*AB11/1000)</f>
        <v>0.8</v>
      </c>
      <c r="AB11" s="5">
        <v>8</v>
      </c>
      <c r="AC11" s="5">
        <v>21</v>
      </c>
      <c r="AD11" s="1">
        <f t="shared" si="6"/>
        <v>168</v>
      </c>
      <c r="AE11" s="1">
        <f t="shared" si="7"/>
        <v>16.8</v>
      </c>
      <c r="AF11" s="5">
        <f t="shared" si="8"/>
        <v>0.1</v>
      </c>
      <c r="AG11" s="15"/>
      <c r="AH11" s="1" t="s">
        <v>63</v>
      </c>
      <c r="AI11" s="6" t="s">
        <v>74</v>
      </c>
      <c r="AJ11" s="1">
        <v>1</v>
      </c>
      <c r="AK11" s="5">
        <f>+(($A$11*AJ11)*AL11/1000)</f>
        <v>2.4</v>
      </c>
      <c r="AL11" s="5">
        <v>24</v>
      </c>
      <c r="AM11" s="5">
        <v>30</v>
      </c>
      <c r="AN11" s="1">
        <f t="shared" si="9"/>
        <v>720</v>
      </c>
      <c r="AO11" s="1">
        <f t="shared" si="10"/>
        <v>72</v>
      </c>
      <c r="AP11" s="5">
        <f t="shared" si="11"/>
        <v>9.9999999999999992E-2</v>
      </c>
      <c r="AQ11" s="15"/>
      <c r="AR11" s="1" t="s">
        <v>63</v>
      </c>
      <c r="AS11" s="6" t="s">
        <v>74</v>
      </c>
      <c r="AT11" s="1">
        <v>1</v>
      </c>
      <c r="AU11" s="5">
        <f>+(($A$11*AT11)*AV11/1000)</f>
        <v>2.4</v>
      </c>
      <c r="AV11" s="5">
        <v>24</v>
      </c>
      <c r="AW11" s="5">
        <v>31</v>
      </c>
      <c r="AX11" s="1">
        <f t="shared" si="12"/>
        <v>744</v>
      </c>
      <c r="AY11" s="1">
        <f t="shared" si="13"/>
        <v>74.399999999999991</v>
      </c>
      <c r="AZ11" s="5">
        <f t="shared" si="14"/>
        <v>9.9999999999999992E-2</v>
      </c>
      <c r="BA11" s="15"/>
      <c r="BB11" s="1" t="s">
        <v>63</v>
      </c>
      <c r="BC11" s="6" t="s">
        <v>74</v>
      </c>
      <c r="BD11" s="1">
        <v>1</v>
      </c>
      <c r="BE11" s="5">
        <f>+(($A$11*BD11)*BF11/1000)</f>
        <v>2.4</v>
      </c>
      <c r="BF11" s="5">
        <v>24</v>
      </c>
      <c r="BG11" s="5">
        <v>30</v>
      </c>
      <c r="BH11" s="1">
        <f t="shared" si="15"/>
        <v>720</v>
      </c>
      <c r="BI11" s="1">
        <f t="shared" si="16"/>
        <v>72</v>
      </c>
      <c r="BJ11" s="5">
        <f t="shared" si="17"/>
        <v>9.9999999999999992E-2</v>
      </c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1:77" x14ac:dyDescent="0.25">
      <c r="A12" s="1">
        <v>110</v>
      </c>
      <c r="B12" s="5"/>
      <c r="C12" s="15"/>
      <c r="D12" s="1" t="s">
        <v>63</v>
      </c>
      <c r="E12" s="6" t="s">
        <v>75</v>
      </c>
      <c r="F12" s="1">
        <v>1</v>
      </c>
      <c r="G12" s="5">
        <f>+(($A$12*F12)*H12/1000)</f>
        <v>0.88</v>
      </c>
      <c r="H12" s="5">
        <v>8</v>
      </c>
      <c r="I12" s="5">
        <v>21</v>
      </c>
      <c r="J12" s="1">
        <f t="shared" si="0"/>
        <v>168</v>
      </c>
      <c r="K12" s="1">
        <f t="shared" si="1"/>
        <v>18.48</v>
      </c>
      <c r="L12" s="5">
        <f t="shared" si="2"/>
        <v>0.11</v>
      </c>
      <c r="M12" s="15"/>
      <c r="N12" s="1" t="s">
        <v>63</v>
      </c>
      <c r="O12" s="6" t="s">
        <v>75</v>
      </c>
      <c r="P12" s="1">
        <v>1</v>
      </c>
      <c r="Q12" s="5">
        <f>+(($A$12*P12)*R12/1000)</f>
        <v>0.88</v>
      </c>
      <c r="R12" s="5">
        <v>8</v>
      </c>
      <c r="S12" s="5">
        <v>20</v>
      </c>
      <c r="T12" s="1">
        <f t="shared" si="3"/>
        <v>160</v>
      </c>
      <c r="U12" s="1">
        <f t="shared" si="4"/>
        <v>17.600000000000001</v>
      </c>
      <c r="V12" s="5">
        <f t="shared" si="5"/>
        <v>0.11</v>
      </c>
      <c r="W12" s="15"/>
      <c r="X12" s="1" t="s">
        <v>63</v>
      </c>
      <c r="Y12" s="6" t="s">
        <v>75</v>
      </c>
      <c r="Z12" s="1">
        <v>1</v>
      </c>
      <c r="AA12" s="5">
        <f>+(($A$12*Z12)*AB12/1000)</f>
        <v>0.88</v>
      </c>
      <c r="AB12" s="5">
        <v>8</v>
      </c>
      <c r="AC12" s="5">
        <v>21</v>
      </c>
      <c r="AD12" s="1">
        <f t="shared" si="6"/>
        <v>168</v>
      </c>
      <c r="AE12" s="1">
        <f t="shared" si="7"/>
        <v>18.48</v>
      </c>
      <c r="AF12" s="5">
        <f t="shared" si="8"/>
        <v>0.11</v>
      </c>
      <c r="AG12" s="15"/>
      <c r="AH12" s="1" t="s">
        <v>63</v>
      </c>
      <c r="AI12" s="6" t="s">
        <v>75</v>
      </c>
      <c r="AJ12" s="1">
        <v>1</v>
      </c>
      <c r="AK12" s="5">
        <f>+(($A$12*AJ12)*AL12/1000)</f>
        <v>2.64</v>
      </c>
      <c r="AL12" s="5">
        <v>24</v>
      </c>
      <c r="AM12" s="5">
        <v>30</v>
      </c>
      <c r="AN12" s="1">
        <f t="shared" si="9"/>
        <v>720</v>
      </c>
      <c r="AO12" s="1">
        <f t="shared" si="10"/>
        <v>79.2</v>
      </c>
      <c r="AP12" s="5">
        <f t="shared" si="11"/>
        <v>0.11</v>
      </c>
      <c r="AQ12" s="15"/>
      <c r="AR12" s="1" t="s">
        <v>63</v>
      </c>
      <c r="AS12" s="6" t="s">
        <v>75</v>
      </c>
      <c r="AT12" s="1">
        <v>1</v>
      </c>
      <c r="AU12" s="5">
        <f>+(($A$12*AT12)*AV12/1000)</f>
        <v>2.64</v>
      </c>
      <c r="AV12" s="5">
        <v>24</v>
      </c>
      <c r="AW12" s="5">
        <v>31</v>
      </c>
      <c r="AX12" s="1">
        <f t="shared" si="12"/>
        <v>744</v>
      </c>
      <c r="AY12" s="1">
        <f t="shared" si="13"/>
        <v>81.84</v>
      </c>
      <c r="AZ12" s="5">
        <f t="shared" si="14"/>
        <v>0.11</v>
      </c>
      <c r="BA12" s="15"/>
      <c r="BB12" s="1" t="s">
        <v>63</v>
      </c>
      <c r="BC12" s="6" t="s">
        <v>75</v>
      </c>
      <c r="BD12" s="1">
        <v>1</v>
      </c>
      <c r="BE12" s="5">
        <f>+(($A$12*BD12)*BF12/1000)</f>
        <v>2.64</v>
      </c>
      <c r="BF12" s="5">
        <v>24</v>
      </c>
      <c r="BG12" s="5">
        <v>30</v>
      </c>
      <c r="BH12" s="1">
        <f t="shared" si="15"/>
        <v>720</v>
      </c>
      <c r="BI12" s="1">
        <f t="shared" si="16"/>
        <v>79.2</v>
      </c>
      <c r="BJ12" s="5">
        <f t="shared" si="17"/>
        <v>0.11</v>
      </c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1:77" x14ac:dyDescent="0.25">
      <c r="A13" s="1">
        <v>90</v>
      </c>
      <c r="B13" s="5"/>
      <c r="C13" s="15"/>
      <c r="D13" s="1" t="s">
        <v>63</v>
      </c>
      <c r="E13" s="6" t="s">
        <v>80</v>
      </c>
      <c r="F13" s="1">
        <v>8</v>
      </c>
      <c r="G13" s="5">
        <f>+(($A$13*F13)*H13/1000)</f>
        <v>5.76</v>
      </c>
      <c r="H13" s="5">
        <v>8</v>
      </c>
      <c r="I13" s="5">
        <v>21</v>
      </c>
      <c r="J13" s="1">
        <f t="shared" si="0"/>
        <v>168</v>
      </c>
      <c r="K13" s="1">
        <f t="shared" si="1"/>
        <v>120.96</v>
      </c>
      <c r="L13" s="5">
        <f t="shared" si="2"/>
        <v>0.72</v>
      </c>
      <c r="M13" s="15"/>
      <c r="N13" s="1" t="s">
        <v>63</v>
      </c>
      <c r="O13" s="6" t="s">
        <v>80</v>
      </c>
      <c r="P13" s="1">
        <v>8</v>
      </c>
      <c r="Q13" s="5">
        <f>+(($A$13*P13)*R13/1000)</f>
        <v>5.76</v>
      </c>
      <c r="R13" s="5">
        <v>8</v>
      </c>
      <c r="S13" s="5">
        <v>20</v>
      </c>
      <c r="T13" s="1">
        <f t="shared" si="3"/>
        <v>160</v>
      </c>
      <c r="U13" s="1">
        <f t="shared" si="4"/>
        <v>115.19999999999999</v>
      </c>
      <c r="V13" s="5">
        <f t="shared" si="5"/>
        <v>0.72</v>
      </c>
      <c r="W13" s="15"/>
      <c r="X13" s="1" t="s">
        <v>63</v>
      </c>
      <c r="Y13" s="6" t="s">
        <v>80</v>
      </c>
      <c r="Z13" s="1">
        <v>8</v>
      </c>
      <c r="AA13" s="5">
        <f>+(($A$13*Z13)*AB13/1000)</f>
        <v>5.76</v>
      </c>
      <c r="AB13" s="5">
        <v>8</v>
      </c>
      <c r="AC13" s="5">
        <v>21</v>
      </c>
      <c r="AD13" s="1">
        <f t="shared" si="6"/>
        <v>168</v>
      </c>
      <c r="AE13" s="1">
        <f t="shared" si="7"/>
        <v>120.96</v>
      </c>
      <c r="AF13" s="5">
        <f t="shared" si="8"/>
        <v>0.72</v>
      </c>
      <c r="AG13" s="15"/>
      <c r="AH13" s="1" t="s">
        <v>63</v>
      </c>
      <c r="AI13" s="6" t="s">
        <v>80</v>
      </c>
      <c r="AJ13" s="1">
        <v>8</v>
      </c>
      <c r="AK13" s="5">
        <f>+(($A$13*AJ13)*AL13/1000)</f>
        <v>17.28</v>
      </c>
      <c r="AL13" s="5">
        <v>24</v>
      </c>
      <c r="AM13" s="5">
        <v>30</v>
      </c>
      <c r="AN13" s="1">
        <f t="shared" si="9"/>
        <v>720</v>
      </c>
      <c r="AO13" s="1">
        <f t="shared" si="10"/>
        <v>518.40000000000009</v>
      </c>
      <c r="AP13" s="5">
        <f t="shared" si="11"/>
        <v>0.72000000000000008</v>
      </c>
      <c r="AQ13" s="15"/>
      <c r="AR13" s="1" t="s">
        <v>63</v>
      </c>
      <c r="AS13" s="6" t="s">
        <v>80</v>
      </c>
      <c r="AT13" s="1">
        <v>8</v>
      </c>
      <c r="AU13" s="5">
        <f>+(($A$13*AT13)*AV13/1000)</f>
        <v>17.28</v>
      </c>
      <c r="AV13" s="5">
        <v>24</v>
      </c>
      <c r="AW13" s="5">
        <v>31</v>
      </c>
      <c r="AX13" s="1">
        <f t="shared" si="12"/>
        <v>744</v>
      </c>
      <c r="AY13" s="1">
        <f t="shared" si="13"/>
        <v>535.68000000000006</v>
      </c>
      <c r="AZ13" s="5">
        <f t="shared" si="14"/>
        <v>0.72000000000000008</v>
      </c>
      <c r="BA13" s="15"/>
      <c r="BB13" s="1" t="s">
        <v>63</v>
      </c>
      <c r="BC13" s="6" t="s">
        <v>80</v>
      </c>
      <c r="BD13" s="1">
        <v>8</v>
      </c>
      <c r="BE13" s="5">
        <f>+(($A$13*BD13)*BF13/1000)</f>
        <v>17.28</v>
      </c>
      <c r="BF13" s="5">
        <v>24</v>
      </c>
      <c r="BG13" s="5">
        <v>30</v>
      </c>
      <c r="BH13" s="1">
        <f t="shared" si="15"/>
        <v>720</v>
      </c>
      <c r="BI13" s="1">
        <f t="shared" si="16"/>
        <v>518.40000000000009</v>
      </c>
      <c r="BJ13" s="5">
        <f t="shared" si="17"/>
        <v>0.72000000000000008</v>
      </c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77" x14ac:dyDescent="0.25">
      <c r="A14" s="1">
        <v>100</v>
      </c>
      <c r="B14" s="5"/>
      <c r="C14" s="15"/>
      <c r="D14" s="1" t="s">
        <v>63</v>
      </c>
      <c r="E14" s="6" t="s">
        <v>79</v>
      </c>
      <c r="F14" s="1">
        <v>4</v>
      </c>
      <c r="G14" s="5">
        <f>+(($A$14*F14)*H14/1000)</f>
        <v>3.2</v>
      </c>
      <c r="H14" s="5">
        <v>8</v>
      </c>
      <c r="I14" s="5">
        <v>21</v>
      </c>
      <c r="J14" s="1">
        <f t="shared" si="0"/>
        <v>168</v>
      </c>
      <c r="K14" s="1">
        <f t="shared" si="1"/>
        <v>67.2</v>
      </c>
      <c r="L14" s="5">
        <f t="shared" si="2"/>
        <v>0.4</v>
      </c>
      <c r="M14" s="15"/>
      <c r="N14" s="1" t="s">
        <v>63</v>
      </c>
      <c r="O14" s="6" t="s">
        <v>79</v>
      </c>
      <c r="P14" s="1">
        <v>4</v>
      </c>
      <c r="Q14" s="5">
        <f>+(($A$14*P14)*R14/1000)</f>
        <v>3.2</v>
      </c>
      <c r="R14" s="5">
        <v>8</v>
      </c>
      <c r="S14" s="5">
        <v>20</v>
      </c>
      <c r="T14" s="1">
        <f t="shared" si="3"/>
        <v>160</v>
      </c>
      <c r="U14" s="1">
        <f t="shared" si="4"/>
        <v>64</v>
      </c>
      <c r="V14" s="5">
        <f t="shared" si="5"/>
        <v>0.4</v>
      </c>
      <c r="W14" s="15"/>
      <c r="X14" s="1" t="s">
        <v>63</v>
      </c>
      <c r="Y14" s="6" t="s">
        <v>79</v>
      </c>
      <c r="Z14" s="1">
        <v>4</v>
      </c>
      <c r="AA14" s="5">
        <f>+(($A$14*Z14)*AB14/1000)</f>
        <v>3.2</v>
      </c>
      <c r="AB14" s="5">
        <v>8</v>
      </c>
      <c r="AC14" s="5">
        <v>21</v>
      </c>
      <c r="AD14" s="1">
        <f t="shared" si="6"/>
        <v>168</v>
      </c>
      <c r="AE14" s="1">
        <f t="shared" si="7"/>
        <v>67.2</v>
      </c>
      <c r="AF14" s="5">
        <f t="shared" si="8"/>
        <v>0.4</v>
      </c>
      <c r="AG14" s="15"/>
      <c r="AH14" s="1" t="s">
        <v>63</v>
      </c>
      <c r="AI14" s="6" t="s">
        <v>79</v>
      </c>
      <c r="AJ14" s="1">
        <v>4</v>
      </c>
      <c r="AK14" s="5">
        <f>+(($A$14*AJ14)*AL14/1000)</f>
        <v>9.6</v>
      </c>
      <c r="AL14" s="5">
        <v>24</v>
      </c>
      <c r="AM14" s="5">
        <v>30</v>
      </c>
      <c r="AN14" s="1">
        <f t="shared" si="9"/>
        <v>720</v>
      </c>
      <c r="AO14" s="1">
        <f t="shared" si="10"/>
        <v>288</v>
      </c>
      <c r="AP14" s="5">
        <f t="shared" si="11"/>
        <v>0.39999999999999997</v>
      </c>
      <c r="AQ14" s="15"/>
      <c r="AR14" s="1" t="s">
        <v>63</v>
      </c>
      <c r="AS14" s="6" t="s">
        <v>79</v>
      </c>
      <c r="AT14" s="1">
        <v>4</v>
      </c>
      <c r="AU14" s="5">
        <f>+(($A$14*AT14)*AV14/1000)</f>
        <v>9.6</v>
      </c>
      <c r="AV14" s="5">
        <v>24</v>
      </c>
      <c r="AW14" s="5">
        <v>31</v>
      </c>
      <c r="AX14" s="1">
        <f t="shared" si="12"/>
        <v>744</v>
      </c>
      <c r="AY14" s="1">
        <f t="shared" si="13"/>
        <v>297.59999999999997</v>
      </c>
      <c r="AZ14" s="5">
        <f t="shared" si="14"/>
        <v>0.39999999999999997</v>
      </c>
      <c r="BA14" s="15"/>
      <c r="BB14" s="1" t="s">
        <v>63</v>
      </c>
      <c r="BC14" s="6" t="s">
        <v>79</v>
      </c>
      <c r="BD14" s="1">
        <v>4</v>
      </c>
      <c r="BE14" s="5">
        <f>+(($A$14*BD14)*BF14/1000)</f>
        <v>9.6</v>
      </c>
      <c r="BF14" s="5">
        <v>24</v>
      </c>
      <c r="BG14" s="5">
        <v>30</v>
      </c>
      <c r="BH14" s="1">
        <f t="shared" si="15"/>
        <v>720</v>
      </c>
      <c r="BI14" s="1">
        <f t="shared" si="16"/>
        <v>288</v>
      </c>
      <c r="BJ14" s="5">
        <f t="shared" si="17"/>
        <v>0.39999999999999997</v>
      </c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1:77" x14ac:dyDescent="0.25">
      <c r="A15" s="1">
        <v>100</v>
      </c>
      <c r="B15" s="5"/>
      <c r="C15" s="15"/>
      <c r="D15" s="1" t="s">
        <v>63</v>
      </c>
      <c r="E15" s="6" t="s">
        <v>67</v>
      </c>
      <c r="F15" s="1">
        <v>2</v>
      </c>
      <c r="G15" s="5">
        <f>+(($A$15*F15)*H15/1000)</f>
        <v>1.6</v>
      </c>
      <c r="H15" s="5">
        <v>8</v>
      </c>
      <c r="I15" s="5">
        <v>21</v>
      </c>
      <c r="J15" s="1">
        <f t="shared" si="0"/>
        <v>168</v>
      </c>
      <c r="K15" s="1">
        <f t="shared" si="1"/>
        <v>33.6</v>
      </c>
      <c r="L15" s="5">
        <f t="shared" si="2"/>
        <v>0.2</v>
      </c>
      <c r="M15" s="15"/>
      <c r="N15" s="1" t="s">
        <v>63</v>
      </c>
      <c r="O15" s="6" t="s">
        <v>67</v>
      </c>
      <c r="P15" s="1">
        <v>2</v>
      </c>
      <c r="Q15" s="5">
        <f>+(($A$15*P15)*R15/1000)</f>
        <v>1.6</v>
      </c>
      <c r="R15" s="5">
        <v>8</v>
      </c>
      <c r="S15" s="5">
        <v>20</v>
      </c>
      <c r="T15" s="1">
        <f t="shared" si="3"/>
        <v>160</v>
      </c>
      <c r="U15" s="1">
        <f t="shared" si="4"/>
        <v>32</v>
      </c>
      <c r="V15" s="5">
        <f t="shared" si="5"/>
        <v>0.2</v>
      </c>
      <c r="W15" s="15"/>
      <c r="X15" s="1" t="s">
        <v>63</v>
      </c>
      <c r="Y15" s="6" t="s">
        <v>67</v>
      </c>
      <c r="Z15" s="1">
        <v>2</v>
      </c>
      <c r="AA15" s="5">
        <f>+(($A$15*Z15)*AB15/1000)</f>
        <v>1.6</v>
      </c>
      <c r="AB15" s="5">
        <v>8</v>
      </c>
      <c r="AC15" s="5">
        <v>21</v>
      </c>
      <c r="AD15" s="1">
        <f t="shared" si="6"/>
        <v>168</v>
      </c>
      <c r="AE15" s="1">
        <f t="shared" si="7"/>
        <v>33.6</v>
      </c>
      <c r="AF15" s="5">
        <f t="shared" si="8"/>
        <v>0.2</v>
      </c>
      <c r="AG15" s="15"/>
      <c r="AH15" s="1" t="s">
        <v>63</v>
      </c>
      <c r="AI15" s="6" t="s">
        <v>67</v>
      </c>
      <c r="AJ15" s="1">
        <v>2</v>
      </c>
      <c r="AK15" s="5">
        <f>+(($A$15*AJ15)*AL15/1000)</f>
        <v>4.8</v>
      </c>
      <c r="AL15" s="5">
        <v>24</v>
      </c>
      <c r="AM15" s="5">
        <v>30</v>
      </c>
      <c r="AN15" s="1">
        <f t="shared" si="9"/>
        <v>720</v>
      </c>
      <c r="AO15" s="1">
        <f t="shared" si="10"/>
        <v>144</v>
      </c>
      <c r="AP15" s="5">
        <f t="shared" si="11"/>
        <v>0.19999999999999998</v>
      </c>
      <c r="AQ15" s="15"/>
      <c r="AR15" s="1" t="s">
        <v>63</v>
      </c>
      <c r="AS15" s="6" t="s">
        <v>67</v>
      </c>
      <c r="AT15" s="1">
        <v>2</v>
      </c>
      <c r="AU15" s="5">
        <f>+(($A$15*AT15)*AV15/1000)</f>
        <v>4.8</v>
      </c>
      <c r="AV15" s="5">
        <v>24</v>
      </c>
      <c r="AW15" s="5">
        <v>31</v>
      </c>
      <c r="AX15" s="1">
        <f t="shared" si="12"/>
        <v>744</v>
      </c>
      <c r="AY15" s="1">
        <f t="shared" si="13"/>
        <v>148.79999999999998</v>
      </c>
      <c r="AZ15" s="5">
        <f t="shared" si="14"/>
        <v>0.19999999999999998</v>
      </c>
      <c r="BA15" s="15"/>
      <c r="BB15" s="1" t="s">
        <v>63</v>
      </c>
      <c r="BC15" s="6" t="s">
        <v>67</v>
      </c>
      <c r="BD15" s="1">
        <v>2</v>
      </c>
      <c r="BE15" s="5">
        <f>+(($A$15*BD15)*BF15/1000)</f>
        <v>4.8</v>
      </c>
      <c r="BF15" s="5">
        <v>24</v>
      </c>
      <c r="BG15" s="5">
        <v>30</v>
      </c>
      <c r="BH15" s="1">
        <f t="shared" si="15"/>
        <v>720</v>
      </c>
      <c r="BI15" s="1">
        <f t="shared" si="16"/>
        <v>144</v>
      </c>
      <c r="BJ15" s="5">
        <f t="shared" si="17"/>
        <v>0.19999999999999998</v>
      </c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1:77" x14ac:dyDescent="0.25">
      <c r="A16" s="1">
        <v>80</v>
      </c>
      <c r="B16" s="5"/>
      <c r="C16" s="15"/>
      <c r="D16" s="1" t="s">
        <v>63</v>
      </c>
      <c r="E16" s="6" t="s">
        <v>81</v>
      </c>
      <c r="F16" s="1">
        <v>2</v>
      </c>
      <c r="G16" s="5">
        <f>+(($A$16*F16)*H16/1000)</f>
        <v>1.28</v>
      </c>
      <c r="H16" s="5">
        <v>8</v>
      </c>
      <c r="I16" s="5">
        <v>21</v>
      </c>
      <c r="J16" s="1">
        <f t="shared" si="0"/>
        <v>168</v>
      </c>
      <c r="K16" s="1">
        <f t="shared" si="1"/>
        <v>26.88</v>
      </c>
      <c r="L16" s="5">
        <f t="shared" si="2"/>
        <v>0.16</v>
      </c>
      <c r="M16" s="15"/>
      <c r="N16" s="1" t="s">
        <v>63</v>
      </c>
      <c r="O16" s="6" t="s">
        <v>81</v>
      </c>
      <c r="P16" s="1">
        <v>2</v>
      </c>
      <c r="Q16" s="5">
        <f>+(($A$16*P16)*R16/1000)</f>
        <v>1.28</v>
      </c>
      <c r="R16" s="5">
        <v>8</v>
      </c>
      <c r="S16" s="5">
        <v>20</v>
      </c>
      <c r="T16" s="1">
        <f t="shared" si="3"/>
        <v>160</v>
      </c>
      <c r="U16" s="1">
        <f t="shared" si="4"/>
        <v>25.6</v>
      </c>
      <c r="V16" s="5">
        <f t="shared" si="5"/>
        <v>0.16</v>
      </c>
      <c r="W16" s="15"/>
      <c r="X16" s="1" t="s">
        <v>63</v>
      </c>
      <c r="Y16" s="6" t="s">
        <v>81</v>
      </c>
      <c r="Z16" s="1">
        <v>2</v>
      </c>
      <c r="AA16" s="5">
        <f>+(($A$16*Z16)*AB16/1000)</f>
        <v>1.28</v>
      </c>
      <c r="AB16" s="5">
        <v>8</v>
      </c>
      <c r="AC16" s="5">
        <v>21</v>
      </c>
      <c r="AD16" s="1">
        <f t="shared" si="6"/>
        <v>168</v>
      </c>
      <c r="AE16" s="1">
        <f t="shared" si="7"/>
        <v>26.88</v>
      </c>
      <c r="AF16" s="5">
        <f t="shared" si="8"/>
        <v>0.16</v>
      </c>
      <c r="AG16" s="15"/>
      <c r="AH16" s="1" t="s">
        <v>63</v>
      </c>
      <c r="AI16" s="6" t="s">
        <v>81</v>
      </c>
      <c r="AJ16" s="1">
        <v>2</v>
      </c>
      <c r="AK16" s="5">
        <f>+(($A$16*AJ16)*AL16/1000)</f>
        <v>3.84</v>
      </c>
      <c r="AL16" s="5">
        <v>24</v>
      </c>
      <c r="AM16" s="5">
        <v>30</v>
      </c>
      <c r="AN16" s="1">
        <f t="shared" si="9"/>
        <v>720</v>
      </c>
      <c r="AO16" s="1">
        <f t="shared" si="10"/>
        <v>115.19999999999999</v>
      </c>
      <c r="AP16" s="5">
        <f t="shared" si="11"/>
        <v>0.16</v>
      </c>
      <c r="AQ16" s="15"/>
      <c r="AR16" s="1" t="s">
        <v>63</v>
      </c>
      <c r="AS16" s="6" t="s">
        <v>81</v>
      </c>
      <c r="AT16" s="1">
        <v>2</v>
      </c>
      <c r="AU16" s="5">
        <f>+(($A$16*AT16)*AV16/1000)</f>
        <v>3.84</v>
      </c>
      <c r="AV16" s="5">
        <v>24</v>
      </c>
      <c r="AW16" s="5">
        <v>31</v>
      </c>
      <c r="AX16" s="1">
        <f t="shared" si="12"/>
        <v>744</v>
      </c>
      <c r="AY16" s="1">
        <f t="shared" si="13"/>
        <v>119.03999999999999</v>
      </c>
      <c r="AZ16" s="5">
        <f t="shared" si="14"/>
        <v>0.16</v>
      </c>
      <c r="BA16" s="15"/>
      <c r="BB16" s="1" t="s">
        <v>63</v>
      </c>
      <c r="BC16" s="6" t="s">
        <v>81</v>
      </c>
      <c r="BD16" s="1">
        <v>2</v>
      </c>
      <c r="BE16" s="5">
        <f>+(($A$16*BD16)*BF16/1000)</f>
        <v>3.84</v>
      </c>
      <c r="BF16" s="5">
        <v>24</v>
      </c>
      <c r="BG16" s="5">
        <v>30</v>
      </c>
      <c r="BH16" s="1">
        <f t="shared" si="15"/>
        <v>720</v>
      </c>
      <c r="BI16" s="1">
        <f t="shared" si="16"/>
        <v>115.19999999999999</v>
      </c>
      <c r="BJ16" s="5">
        <f t="shared" si="17"/>
        <v>0.16</v>
      </c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1:76" x14ac:dyDescent="0.25">
      <c r="A17" s="1">
        <v>100</v>
      </c>
      <c r="B17" s="5"/>
      <c r="C17" s="15"/>
      <c r="D17" s="1" t="s">
        <v>63</v>
      </c>
      <c r="E17" s="6" t="s">
        <v>82</v>
      </c>
      <c r="F17" s="1">
        <v>2</v>
      </c>
      <c r="G17" s="5">
        <f>+(($A$17*F17)*H17/1000)</f>
        <v>1.6</v>
      </c>
      <c r="H17" s="5">
        <v>8</v>
      </c>
      <c r="I17" s="5">
        <v>21</v>
      </c>
      <c r="J17" s="1">
        <f t="shared" si="0"/>
        <v>168</v>
      </c>
      <c r="K17" s="1">
        <f t="shared" si="1"/>
        <v>33.6</v>
      </c>
      <c r="L17" s="5">
        <f t="shared" si="2"/>
        <v>0.2</v>
      </c>
      <c r="M17" s="15"/>
      <c r="N17" s="1" t="s">
        <v>63</v>
      </c>
      <c r="O17" s="6" t="s">
        <v>82</v>
      </c>
      <c r="P17" s="1">
        <v>2</v>
      </c>
      <c r="Q17" s="5">
        <f>+(($A$17*P17)*R17/1000)</f>
        <v>1.6</v>
      </c>
      <c r="R17" s="5">
        <v>8</v>
      </c>
      <c r="S17" s="5">
        <v>20</v>
      </c>
      <c r="T17" s="1">
        <f t="shared" si="3"/>
        <v>160</v>
      </c>
      <c r="U17" s="1">
        <f t="shared" si="4"/>
        <v>32</v>
      </c>
      <c r="V17" s="5">
        <f t="shared" si="5"/>
        <v>0.2</v>
      </c>
      <c r="W17" s="15"/>
      <c r="X17" s="1" t="s">
        <v>63</v>
      </c>
      <c r="Y17" s="6" t="s">
        <v>82</v>
      </c>
      <c r="Z17" s="1">
        <v>2</v>
      </c>
      <c r="AA17" s="5">
        <f>+(($A$17*Z17)*AB17/1000)</f>
        <v>1.6</v>
      </c>
      <c r="AB17" s="5">
        <v>8</v>
      </c>
      <c r="AC17" s="5">
        <v>21</v>
      </c>
      <c r="AD17" s="1">
        <f t="shared" si="6"/>
        <v>168</v>
      </c>
      <c r="AE17" s="1">
        <f t="shared" si="7"/>
        <v>33.6</v>
      </c>
      <c r="AF17" s="5">
        <f t="shared" si="8"/>
        <v>0.2</v>
      </c>
      <c r="AG17" s="15"/>
      <c r="AH17" s="1" t="s">
        <v>63</v>
      </c>
      <c r="AI17" s="6" t="s">
        <v>82</v>
      </c>
      <c r="AJ17" s="1">
        <v>2</v>
      </c>
      <c r="AK17" s="5">
        <f>+(($A$17*AJ17)*AL17/1000)</f>
        <v>4.8</v>
      </c>
      <c r="AL17" s="5">
        <v>24</v>
      </c>
      <c r="AM17" s="5">
        <v>30</v>
      </c>
      <c r="AN17" s="1">
        <f t="shared" si="9"/>
        <v>720</v>
      </c>
      <c r="AO17" s="1">
        <f t="shared" si="10"/>
        <v>144</v>
      </c>
      <c r="AP17" s="5">
        <f t="shared" si="11"/>
        <v>0.19999999999999998</v>
      </c>
      <c r="AQ17" s="15"/>
      <c r="AR17" s="1" t="s">
        <v>63</v>
      </c>
      <c r="AS17" s="6" t="s">
        <v>82</v>
      </c>
      <c r="AT17" s="1">
        <v>2</v>
      </c>
      <c r="AU17" s="5">
        <f>+(($A$17*AT17)*AV17/1000)</f>
        <v>4.8</v>
      </c>
      <c r="AV17" s="5">
        <v>24</v>
      </c>
      <c r="AW17" s="5">
        <v>31</v>
      </c>
      <c r="AX17" s="1">
        <f t="shared" si="12"/>
        <v>744</v>
      </c>
      <c r="AY17" s="1">
        <f t="shared" si="13"/>
        <v>148.79999999999998</v>
      </c>
      <c r="AZ17" s="5">
        <f t="shared" si="14"/>
        <v>0.19999999999999998</v>
      </c>
      <c r="BA17" s="15"/>
      <c r="BB17" s="1" t="s">
        <v>63</v>
      </c>
      <c r="BC17" s="6" t="s">
        <v>82</v>
      </c>
      <c r="BD17" s="1">
        <v>2</v>
      </c>
      <c r="BE17" s="5">
        <f>+(($A$17*BD17)*BF17/1000)</f>
        <v>4.8</v>
      </c>
      <c r="BF17" s="5">
        <v>24</v>
      </c>
      <c r="BG17" s="5">
        <v>30</v>
      </c>
      <c r="BH17" s="1">
        <f t="shared" si="15"/>
        <v>720</v>
      </c>
      <c r="BI17" s="1">
        <f t="shared" si="16"/>
        <v>144</v>
      </c>
      <c r="BJ17" s="5">
        <f t="shared" si="17"/>
        <v>0.19999999999999998</v>
      </c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1:76" x14ac:dyDescent="0.25">
      <c r="A18" s="1">
        <v>100</v>
      </c>
      <c r="B18" s="5"/>
      <c r="C18" s="15"/>
      <c r="D18" s="1" t="s">
        <v>63</v>
      </c>
      <c r="E18" s="6" t="s">
        <v>83</v>
      </c>
      <c r="F18" s="1">
        <v>1</v>
      </c>
      <c r="G18" s="5">
        <f>+(($A$18*F18)*H18/1000)</f>
        <v>0.8</v>
      </c>
      <c r="H18" s="5">
        <v>8</v>
      </c>
      <c r="I18" s="5">
        <v>21</v>
      </c>
      <c r="J18" s="1">
        <f t="shared" si="0"/>
        <v>168</v>
      </c>
      <c r="K18" s="1">
        <f t="shared" si="1"/>
        <v>16.8</v>
      </c>
      <c r="L18" s="5">
        <f t="shared" si="2"/>
        <v>0.1</v>
      </c>
      <c r="M18" s="15"/>
      <c r="N18" s="1" t="s">
        <v>63</v>
      </c>
      <c r="O18" s="6" t="s">
        <v>83</v>
      </c>
      <c r="P18" s="1">
        <v>1</v>
      </c>
      <c r="Q18" s="5">
        <f>+(($A$18*P18)*R18/1000)</f>
        <v>0.8</v>
      </c>
      <c r="R18" s="5">
        <v>8</v>
      </c>
      <c r="S18" s="5">
        <v>20</v>
      </c>
      <c r="T18" s="1">
        <f t="shared" si="3"/>
        <v>160</v>
      </c>
      <c r="U18" s="1">
        <f t="shared" si="4"/>
        <v>16</v>
      </c>
      <c r="V18" s="5">
        <f t="shared" si="5"/>
        <v>0.1</v>
      </c>
      <c r="W18" s="15"/>
      <c r="X18" s="1" t="s">
        <v>63</v>
      </c>
      <c r="Y18" s="6" t="s">
        <v>83</v>
      </c>
      <c r="Z18" s="1">
        <v>1</v>
      </c>
      <c r="AA18" s="5">
        <f>+(($A$18*Z18)*AB18/1000)</f>
        <v>0.8</v>
      </c>
      <c r="AB18" s="5">
        <v>8</v>
      </c>
      <c r="AC18" s="5">
        <v>21</v>
      </c>
      <c r="AD18" s="1">
        <f t="shared" si="6"/>
        <v>168</v>
      </c>
      <c r="AE18" s="1">
        <f t="shared" si="7"/>
        <v>16.8</v>
      </c>
      <c r="AF18" s="5">
        <f t="shared" si="8"/>
        <v>0.1</v>
      </c>
      <c r="AG18" s="15"/>
      <c r="AH18" s="1" t="s">
        <v>63</v>
      </c>
      <c r="AI18" s="6" t="s">
        <v>83</v>
      </c>
      <c r="AJ18" s="1">
        <v>1</v>
      </c>
      <c r="AK18" s="5">
        <f>+(($A$18*AJ18)*AL18/1000)</f>
        <v>2.4</v>
      </c>
      <c r="AL18" s="5">
        <v>24</v>
      </c>
      <c r="AM18" s="5">
        <v>30</v>
      </c>
      <c r="AN18" s="1">
        <f t="shared" si="9"/>
        <v>720</v>
      </c>
      <c r="AO18" s="1">
        <f t="shared" si="10"/>
        <v>72</v>
      </c>
      <c r="AP18" s="5">
        <f t="shared" si="11"/>
        <v>9.9999999999999992E-2</v>
      </c>
      <c r="AQ18" s="15"/>
      <c r="AR18" s="1" t="s">
        <v>63</v>
      </c>
      <c r="AS18" s="6" t="s">
        <v>83</v>
      </c>
      <c r="AT18" s="1">
        <v>1</v>
      </c>
      <c r="AU18" s="5">
        <f>+(($A$18*AT18)*AV18/1000)</f>
        <v>2.4</v>
      </c>
      <c r="AV18" s="5">
        <v>24</v>
      </c>
      <c r="AW18" s="5">
        <v>31</v>
      </c>
      <c r="AX18" s="1">
        <f t="shared" si="12"/>
        <v>744</v>
      </c>
      <c r="AY18" s="1">
        <f t="shared" si="13"/>
        <v>74.399999999999991</v>
      </c>
      <c r="AZ18" s="5">
        <f t="shared" si="14"/>
        <v>9.9999999999999992E-2</v>
      </c>
      <c r="BA18" s="15"/>
      <c r="BB18" s="1" t="s">
        <v>63</v>
      </c>
      <c r="BC18" s="6" t="s">
        <v>83</v>
      </c>
      <c r="BD18" s="1">
        <v>1</v>
      </c>
      <c r="BE18" s="5">
        <f>+(($A$18*BD18)*BF18/1000)</f>
        <v>2.4</v>
      </c>
      <c r="BF18" s="5">
        <v>24</v>
      </c>
      <c r="BG18" s="5">
        <v>30</v>
      </c>
      <c r="BH18" s="1">
        <f t="shared" si="15"/>
        <v>720</v>
      </c>
      <c r="BI18" s="1">
        <f t="shared" si="16"/>
        <v>72</v>
      </c>
      <c r="BJ18" s="5">
        <f t="shared" si="17"/>
        <v>9.9999999999999992E-2</v>
      </c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1:76" x14ac:dyDescent="0.25">
      <c r="A19" s="1">
        <v>98</v>
      </c>
      <c r="B19" s="5"/>
      <c r="C19" s="15"/>
      <c r="D19" s="1" t="s">
        <v>63</v>
      </c>
      <c r="E19" s="6" t="s">
        <v>68</v>
      </c>
      <c r="F19" s="1">
        <v>2</v>
      </c>
      <c r="G19" s="5">
        <f>+(($A$19*F19)*H19/1000)</f>
        <v>1.5680000000000001</v>
      </c>
      <c r="H19" s="5">
        <v>8</v>
      </c>
      <c r="I19" s="5">
        <v>21</v>
      </c>
      <c r="J19" s="1">
        <f t="shared" si="0"/>
        <v>168</v>
      </c>
      <c r="K19" s="1">
        <f t="shared" si="1"/>
        <v>32.928000000000004</v>
      </c>
      <c r="L19" s="5">
        <f t="shared" si="2"/>
        <v>0.19600000000000001</v>
      </c>
      <c r="M19" s="15"/>
      <c r="N19" s="1" t="s">
        <v>63</v>
      </c>
      <c r="O19" s="6" t="s">
        <v>68</v>
      </c>
      <c r="P19" s="1">
        <v>2</v>
      </c>
      <c r="Q19" s="5">
        <f>+(($A$19*P19)*R19/1000)</f>
        <v>1.5680000000000001</v>
      </c>
      <c r="R19" s="5">
        <v>8</v>
      </c>
      <c r="S19" s="5">
        <v>20</v>
      </c>
      <c r="T19" s="1">
        <f t="shared" si="3"/>
        <v>160</v>
      </c>
      <c r="U19" s="1">
        <f t="shared" si="4"/>
        <v>31.36</v>
      </c>
      <c r="V19" s="5">
        <f t="shared" si="5"/>
        <v>0.19600000000000001</v>
      </c>
      <c r="W19" s="15"/>
      <c r="X19" s="1" t="s">
        <v>63</v>
      </c>
      <c r="Y19" s="6" t="s">
        <v>68</v>
      </c>
      <c r="Z19" s="1">
        <v>2</v>
      </c>
      <c r="AA19" s="5">
        <f>+(($A$19*Z19)*AB19/1000)</f>
        <v>1.5680000000000001</v>
      </c>
      <c r="AB19" s="5">
        <v>8</v>
      </c>
      <c r="AC19" s="5">
        <v>21</v>
      </c>
      <c r="AD19" s="1">
        <f t="shared" si="6"/>
        <v>168</v>
      </c>
      <c r="AE19" s="1">
        <f t="shared" si="7"/>
        <v>32.928000000000004</v>
      </c>
      <c r="AF19" s="5">
        <f t="shared" si="8"/>
        <v>0.19600000000000001</v>
      </c>
      <c r="AG19" s="15"/>
      <c r="AH19" s="1" t="s">
        <v>63</v>
      </c>
      <c r="AI19" s="6" t="s">
        <v>68</v>
      </c>
      <c r="AJ19" s="1">
        <v>2</v>
      </c>
      <c r="AK19" s="5">
        <f>+(($A$19*AJ19)*AL19/1000)</f>
        <v>4.7039999999999997</v>
      </c>
      <c r="AL19" s="5">
        <v>24</v>
      </c>
      <c r="AM19" s="5">
        <v>30</v>
      </c>
      <c r="AN19" s="1">
        <f t="shared" si="9"/>
        <v>720</v>
      </c>
      <c r="AO19" s="1">
        <f t="shared" si="10"/>
        <v>141.12</v>
      </c>
      <c r="AP19" s="5">
        <f t="shared" si="11"/>
        <v>0.19599999999999998</v>
      </c>
      <c r="AQ19" s="15"/>
      <c r="AR19" s="1" t="s">
        <v>63</v>
      </c>
      <c r="AS19" s="6" t="s">
        <v>68</v>
      </c>
      <c r="AT19" s="1">
        <v>2</v>
      </c>
      <c r="AU19" s="5">
        <f>+(($A$19*AT19)*AV19/1000)</f>
        <v>4.7039999999999997</v>
      </c>
      <c r="AV19" s="5">
        <v>24</v>
      </c>
      <c r="AW19" s="5">
        <v>31</v>
      </c>
      <c r="AX19" s="1">
        <f t="shared" si="12"/>
        <v>744</v>
      </c>
      <c r="AY19" s="1">
        <f t="shared" si="13"/>
        <v>145.82399999999998</v>
      </c>
      <c r="AZ19" s="5">
        <f t="shared" si="14"/>
        <v>0.19599999999999998</v>
      </c>
      <c r="BA19" s="15"/>
      <c r="BB19" s="1" t="s">
        <v>63</v>
      </c>
      <c r="BC19" s="6" t="s">
        <v>68</v>
      </c>
      <c r="BD19" s="1">
        <v>2</v>
      </c>
      <c r="BE19" s="5">
        <f>+(($A$19*BD19)*BF19/1000)</f>
        <v>4.7039999999999997</v>
      </c>
      <c r="BF19" s="5">
        <v>24</v>
      </c>
      <c r="BG19" s="5">
        <v>30</v>
      </c>
      <c r="BH19" s="1">
        <f t="shared" si="15"/>
        <v>720</v>
      </c>
      <c r="BI19" s="1">
        <f t="shared" si="16"/>
        <v>141.12</v>
      </c>
      <c r="BJ19" s="5">
        <f t="shared" si="17"/>
        <v>0.19599999999999998</v>
      </c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1:76" x14ac:dyDescent="0.25">
      <c r="A20" s="1">
        <v>90</v>
      </c>
      <c r="B20" s="5"/>
      <c r="C20" s="15"/>
      <c r="D20" s="5" t="s">
        <v>63</v>
      </c>
      <c r="E20" s="7" t="s">
        <v>109</v>
      </c>
      <c r="F20" s="5">
        <v>46</v>
      </c>
      <c r="G20" s="5">
        <f>+(($A$20*F20)*H20/1000)</f>
        <v>33.119999999999997</v>
      </c>
      <c r="H20" s="5">
        <v>8</v>
      </c>
      <c r="I20" s="5">
        <v>21</v>
      </c>
      <c r="J20" s="1">
        <f t="shared" si="0"/>
        <v>168</v>
      </c>
      <c r="K20" s="1">
        <f t="shared" si="1"/>
        <v>695.52</v>
      </c>
      <c r="L20" s="5">
        <f t="shared" si="2"/>
        <v>4.1399999999999997</v>
      </c>
      <c r="M20" s="15"/>
      <c r="N20" s="5" t="s">
        <v>63</v>
      </c>
      <c r="O20" s="7" t="s">
        <v>109</v>
      </c>
      <c r="P20" s="5">
        <v>46</v>
      </c>
      <c r="Q20" s="5">
        <f>+(($A$20*P20)*R20/1000)</f>
        <v>33.119999999999997</v>
      </c>
      <c r="R20" s="5">
        <v>8</v>
      </c>
      <c r="S20" s="5">
        <v>20</v>
      </c>
      <c r="T20" s="1">
        <f t="shared" si="3"/>
        <v>160</v>
      </c>
      <c r="U20" s="1">
        <f t="shared" si="4"/>
        <v>662.4</v>
      </c>
      <c r="V20" s="5">
        <f t="shared" si="5"/>
        <v>4.1399999999999997</v>
      </c>
      <c r="W20" s="15"/>
      <c r="X20" s="5" t="s">
        <v>63</v>
      </c>
      <c r="Y20" s="7" t="s">
        <v>109</v>
      </c>
      <c r="Z20" s="5">
        <v>46</v>
      </c>
      <c r="AA20" s="5">
        <f>+(($A$20*Z20)*AB20/1000)</f>
        <v>33.119999999999997</v>
      </c>
      <c r="AB20" s="5">
        <v>8</v>
      </c>
      <c r="AC20" s="5">
        <v>21</v>
      </c>
      <c r="AD20" s="1">
        <f t="shared" si="6"/>
        <v>168</v>
      </c>
      <c r="AE20" s="1">
        <f t="shared" si="7"/>
        <v>695.52</v>
      </c>
      <c r="AF20" s="5">
        <f t="shared" si="8"/>
        <v>4.1399999999999997</v>
      </c>
      <c r="AG20" s="15"/>
      <c r="AH20" s="5" t="s">
        <v>63</v>
      </c>
      <c r="AI20" s="7" t="s">
        <v>109</v>
      </c>
      <c r="AJ20" s="5">
        <v>46</v>
      </c>
      <c r="AK20" s="5">
        <f>+(($A$20*AJ20)*AL20/1000)</f>
        <v>99.36</v>
      </c>
      <c r="AL20" s="5">
        <v>24</v>
      </c>
      <c r="AM20" s="5">
        <v>30</v>
      </c>
      <c r="AN20" s="1">
        <f t="shared" si="9"/>
        <v>720</v>
      </c>
      <c r="AO20" s="1">
        <f t="shared" si="10"/>
        <v>2980.8</v>
      </c>
      <c r="AP20" s="5">
        <f t="shared" si="11"/>
        <v>4.1399999999999997</v>
      </c>
      <c r="AQ20" s="15"/>
      <c r="AR20" s="5" t="s">
        <v>63</v>
      </c>
      <c r="AS20" s="7" t="s">
        <v>109</v>
      </c>
      <c r="AT20" s="5">
        <v>46</v>
      </c>
      <c r="AU20" s="5">
        <f>+(($A$20*AT20)*AV20/1000)</f>
        <v>99.36</v>
      </c>
      <c r="AV20" s="5">
        <v>24</v>
      </c>
      <c r="AW20" s="5">
        <v>31</v>
      </c>
      <c r="AX20" s="1">
        <f t="shared" si="12"/>
        <v>744</v>
      </c>
      <c r="AY20" s="1">
        <f t="shared" si="13"/>
        <v>3080.16</v>
      </c>
      <c r="AZ20" s="5">
        <f t="shared" si="14"/>
        <v>4.1399999999999997</v>
      </c>
      <c r="BA20" s="15"/>
      <c r="BB20" s="5" t="s">
        <v>63</v>
      </c>
      <c r="BC20" s="7" t="s">
        <v>109</v>
      </c>
      <c r="BD20" s="5">
        <v>46</v>
      </c>
      <c r="BE20" s="5">
        <f>+(($A$20*BD20)*BF20/1000)</f>
        <v>99.36</v>
      </c>
      <c r="BF20" s="5">
        <v>24</v>
      </c>
      <c r="BG20" s="5">
        <v>30</v>
      </c>
      <c r="BH20" s="1">
        <f t="shared" si="15"/>
        <v>720</v>
      </c>
      <c r="BI20" s="1">
        <f t="shared" si="16"/>
        <v>2980.8</v>
      </c>
      <c r="BJ20" s="5">
        <f t="shared" si="17"/>
        <v>4.1399999999999997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1:76" x14ac:dyDescent="0.25">
      <c r="A21" s="1">
        <v>110</v>
      </c>
      <c r="B21" s="5"/>
      <c r="C21" s="15"/>
      <c r="D21" s="5" t="s">
        <v>63</v>
      </c>
      <c r="E21" s="7" t="s">
        <v>110</v>
      </c>
      <c r="F21" s="5">
        <v>7</v>
      </c>
      <c r="G21" s="5">
        <f>+(($A$21*F21)*H21/1000)</f>
        <v>6.16</v>
      </c>
      <c r="H21" s="5">
        <v>8</v>
      </c>
      <c r="I21" s="5">
        <v>21</v>
      </c>
      <c r="J21" s="1">
        <f t="shared" si="0"/>
        <v>168</v>
      </c>
      <c r="K21" s="1">
        <f t="shared" si="1"/>
        <v>129.36000000000001</v>
      </c>
      <c r="L21" s="5">
        <f t="shared" si="2"/>
        <v>0.77</v>
      </c>
      <c r="M21" s="15"/>
      <c r="N21" s="5" t="s">
        <v>63</v>
      </c>
      <c r="O21" s="7" t="s">
        <v>110</v>
      </c>
      <c r="P21" s="5">
        <v>7</v>
      </c>
      <c r="Q21" s="5">
        <f>+(($A$21*P21)*R21/1000)</f>
        <v>6.16</v>
      </c>
      <c r="R21" s="5">
        <v>8</v>
      </c>
      <c r="S21" s="5">
        <v>20</v>
      </c>
      <c r="T21" s="1">
        <f t="shared" si="3"/>
        <v>160</v>
      </c>
      <c r="U21" s="1">
        <f t="shared" si="4"/>
        <v>123.2</v>
      </c>
      <c r="V21" s="5">
        <f t="shared" si="5"/>
        <v>0.77</v>
      </c>
      <c r="W21" s="15"/>
      <c r="X21" s="5" t="s">
        <v>63</v>
      </c>
      <c r="Y21" s="7" t="s">
        <v>110</v>
      </c>
      <c r="Z21" s="5">
        <v>7</v>
      </c>
      <c r="AA21" s="5">
        <f>+(($A$21*Z21)*AB21/1000)</f>
        <v>6.16</v>
      </c>
      <c r="AB21" s="5">
        <v>8</v>
      </c>
      <c r="AC21" s="5">
        <v>21</v>
      </c>
      <c r="AD21" s="1">
        <f t="shared" si="6"/>
        <v>168</v>
      </c>
      <c r="AE21" s="1">
        <f t="shared" si="7"/>
        <v>129.36000000000001</v>
      </c>
      <c r="AF21" s="5">
        <f t="shared" si="8"/>
        <v>0.77</v>
      </c>
      <c r="AG21" s="15"/>
      <c r="AH21" s="5" t="s">
        <v>63</v>
      </c>
      <c r="AI21" s="7" t="s">
        <v>110</v>
      </c>
      <c r="AJ21" s="5">
        <v>7</v>
      </c>
      <c r="AK21" s="5">
        <f>+(($A$21*AJ21)*AL21/1000)</f>
        <v>18.48</v>
      </c>
      <c r="AL21" s="5">
        <v>24</v>
      </c>
      <c r="AM21" s="5">
        <v>30</v>
      </c>
      <c r="AN21" s="1">
        <f t="shared" si="9"/>
        <v>720</v>
      </c>
      <c r="AO21" s="1">
        <f t="shared" si="10"/>
        <v>554.4</v>
      </c>
      <c r="AP21" s="5">
        <f t="shared" si="11"/>
        <v>0.77</v>
      </c>
      <c r="AQ21" s="15"/>
      <c r="AR21" s="5" t="s">
        <v>63</v>
      </c>
      <c r="AS21" s="7" t="s">
        <v>110</v>
      </c>
      <c r="AT21" s="5">
        <v>7</v>
      </c>
      <c r="AU21" s="5">
        <f>+(($A$21*AT21)*AV21/1000)</f>
        <v>18.48</v>
      </c>
      <c r="AV21" s="5">
        <v>24</v>
      </c>
      <c r="AW21" s="5">
        <v>31</v>
      </c>
      <c r="AX21" s="1">
        <f t="shared" si="12"/>
        <v>744</v>
      </c>
      <c r="AY21" s="1">
        <f t="shared" si="13"/>
        <v>572.88</v>
      </c>
      <c r="AZ21" s="5">
        <f t="shared" si="14"/>
        <v>0.77</v>
      </c>
      <c r="BA21" s="15"/>
      <c r="BB21" s="5" t="s">
        <v>63</v>
      </c>
      <c r="BC21" s="7" t="s">
        <v>110</v>
      </c>
      <c r="BD21" s="5">
        <v>7</v>
      </c>
      <c r="BE21" s="5">
        <f>+(($A$21*BD21)*BF21/1000)</f>
        <v>18.48</v>
      </c>
      <c r="BF21" s="5">
        <v>24</v>
      </c>
      <c r="BG21" s="5">
        <v>30</v>
      </c>
      <c r="BH21" s="1">
        <f t="shared" si="15"/>
        <v>720</v>
      </c>
      <c r="BI21" s="1">
        <f t="shared" si="16"/>
        <v>554.4</v>
      </c>
      <c r="BJ21" s="5">
        <f t="shared" si="17"/>
        <v>0.77</v>
      </c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1:76" x14ac:dyDescent="0.25">
      <c r="A22" s="1">
        <v>110</v>
      </c>
      <c r="B22" s="5"/>
      <c r="C22" s="15"/>
      <c r="D22" s="5" t="s">
        <v>63</v>
      </c>
      <c r="E22" s="7" t="s">
        <v>111</v>
      </c>
      <c r="F22" s="5">
        <v>1</v>
      </c>
      <c r="G22" s="5">
        <f>+(($A$22*F22)*H22/1000)</f>
        <v>0.88</v>
      </c>
      <c r="H22" s="5">
        <v>8</v>
      </c>
      <c r="I22" s="5">
        <v>21</v>
      </c>
      <c r="J22" s="1">
        <f t="shared" si="0"/>
        <v>168</v>
      </c>
      <c r="K22" s="1">
        <f t="shared" si="1"/>
        <v>18.48</v>
      </c>
      <c r="L22" s="5">
        <f t="shared" si="2"/>
        <v>0.11</v>
      </c>
      <c r="M22" s="15"/>
      <c r="N22" s="5" t="s">
        <v>63</v>
      </c>
      <c r="O22" s="7" t="s">
        <v>111</v>
      </c>
      <c r="P22" s="5">
        <v>1</v>
      </c>
      <c r="Q22" s="5">
        <f>+(($A$22*P22)*R22/1000)</f>
        <v>0.88</v>
      </c>
      <c r="R22" s="5">
        <v>8</v>
      </c>
      <c r="S22" s="5">
        <v>20</v>
      </c>
      <c r="T22" s="1">
        <f t="shared" si="3"/>
        <v>160</v>
      </c>
      <c r="U22" s="1">
        <f t="shared" si="4"/>
        <v>17.600000000000001</v>
      </c>
      <c r="V22" s="5">
        <f t="shared" si="5"/>
        <v>0.11</v>
      </c>
      <c r="W22" s="15"/>
      <c r="X22" s="5" t="s">
        <v>63</v>
      </c>
      <c r="Y22" s="7" t="s">
        <v>111</v>
      </c>
      <c r="Z22" s="5">
        <v>1</v>
      </c>
      <c r="AA22" s="5">
        <f>+(($A$22*Z22)*AB22/1000)</f>
        <v>0.88</v>
      </c>
      <c r="AB22" s="5">
        <v>8</v>
      </c>
      <c r="AC22" s="5">
        <v>21</v>
      </c>
      <c r="AD22" s="1">
        <f t="shared" si="6"/>
        <v>168</v>
      </c>
      <c r="AE22" s="1">
        <f t="shared" si="7"/>
        <v>18.48</v>
      </c>
      <c r="AF22" s="5">
        <f t="shared" si="8"/>
        <v>0.11</v>
      </c>
      <c r="AG22" s="15"/>
      <c r="AH22" s="5" t="s">
        <v>63</v>
      </c>
      <c r="AI22" s="7" t="s">
        <v>111</v>
      </c>
      <c r="AJ22" s="5">
        <v>1</v>
      </c>
      <c r="AK22" s="5">
        <f>+(($A$22*AJ22)*AL22/1000)</f>
        <v>2.64</v>
      </c>
      <c r="AL22" s="5">
        <v>24</v>
      </c>
      <c r="AM22" s="5">
        <v>30</v>
      </c>
      <c r="AN22" s="1">
        <f t="shared" si="9"/>
        <v>720</v>
      </c>
      <c r="AO22" s="1">
        <f t="shared" si="10"/>
        <v>79.2</v>
      </c>
      <c r="AP22" s="5">
        <f t="shared" si="11"/>
        <v>0.11</v>
      </c>
      <c r="AQ22" s="15"/>
      <c r="AR22" s="5" t="s">
        <v>63</v>
      </c>
      <c r="AS22" s="7" t="s">
        <v>111</v>
      </c>
      <c r="AT22" s="5">
        <v>1</v>
      </c>
      <c r="AU22" s="5">
        <f>+(($A$22*AT22)*AV22/1000)</f>
        <v>2.64</v>
      </c>
      <c r="AV22" s="5">
        <v>24</v>
      </c>
      <c r="AW22" s="5">
        <v>31</v>
      </c>
      <c r="AX22" s="1">
        <f t="shared" si="12"/>
        <v>744</v>
      </c>
      <c r="AY22" s="1">
        <f t="shared" si="13"/>
        <v>81.84</v>
      </c>
      <c r="AZ22" s="5">
        <f t="shared" si="14"/>
        <v>0.11</v>
      </c>
      <c r="BA22" s="15"/>
      <c r="BB22" s="5" t="s">
        <v>63</v>
      </c>
      <c r="BC22" s="7" t="s">
        <v>111</v>
      </c>
      <c r="BD22" s="5">
        <v>1</v>
      </c>
      <c r="BE22" s="5">
        <f>+(($A$22*BD22)*BF22/1000)</f>
        <v>2.64</v>
      </c>
      <c r="BF22" s="5">
        <v>24</v>
      </c>
      <c r="BG22" s="5">
        <v>30</v>
      </c>
      <c r="BH22" s="1">
        <f t="shared" si="15"/>
        <v>720</v>
      </c>
      <c r="BI22" s="1">
        <f t="shared" si="16"/>
        <v>79.2</v>
      </c>
      <c r="BJ22" s="5">
        <f t="shared" si="17"/>
        <v>0.11</v>
      </c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1:76" x14ac:dyDescent="0.25">
      <c r="A23" s="1">
        <v>80</v>
      </c>
      <c r="B23" s="5"/>
      <c r="C23" s="15"/>
      <c r="D23" s="5" t="s">
        <v>63</v>
      </c>
      <c r="E23" s="7" t="s">
        <v>112</v>
      </c>
      <c r="F23" s="5">
        <v>2</v>
      </c>
      <c r="G23" s="5">
        <f>+(($A$23*F23)*H23/1000)</f>
        <v>1.28</v>
      </c>
      <c r="H23" s="5">
        <v>8</v>
      </c>
      <c r="I23" s="5">
        <v>21</v>
      </c>
      <c r="J23" s="1">
        <f t="shared" si="0"/>
        <v>168</v>
      </c>
      <c r="K23" s="1">
        <f t="shared" si="1"/>
        <v>26.88</v>
      </c>
      <c r="L23" s="5">
        <f t="shared" si="2"/>
        <v>0.16</v>
      </c>
      <c r="M23" s="15"/>
      <c r="N23" s="5" t="s">
        <v>63</v>
      </c>
      <c r="O23" s="7" t="s">
        <v>112</v>
      </c>
      <c r="P23" s="5">
        <v>2</v>
      </c>
      <c r="Q23" s="5">
        <f>+(($A$23*P23)*R23/1000)</f>
        <v>1.28</v>
      </c>
      <c r="R23" s="5">
        <v>8</v>
      </c>
      <c r="S23" s="5">
        <v>20</v>
      </c>
      <c r="T23" s="1">
        <f t="shared" si="3"/>
        <v>160</v>
      </c>
      <c r="U23" s="1">
        <f t="shared" si="4"/>
        <v>25.6</v>
      </c>
      <c r="V23" s="5">
        <f t="shared" si="5"/>
        <v>0.16</v>
      </c>
      <c r="W23" s="15"/>
      <c r="X23" s="5" t="s">
        <v>63</v>
      </c>
      <c r="Y23" s="7" t="s">
        <v>112</v>
      </c>
      <c r="Z23" s="5">
        <v>2</v>
      </c>
      <c r="AA23" s="5">
        <f>+(($A$23*Z23)*AB23/1000)</f>
        <v>1.28</v>
      </c>
      <c r="AB23" s="5">
        <v>8</v>
      </c>
      <c r="AC23" s="5">
        <v>21</v>
      </c>
      <c r="AD23" s="1">
        <f t="shared" si="6"/>
        <v>168</v>
      </c>
      <c r="AE23" s="1">
        <f t="shared" si="7"/>
        <v>26.88</v>
      </c>
      <c r="AF23" s="5">
        <f t="shared" si="8"/>
        <v>0.16</v>
      </c>
      <c r="AG23" s="15"/>
      <c r="AH23" s="5" t="s">
        <v>63</v>
      </c>
      <c r="AI23" s="7" t="s">
        <v>112</v>
      </c>
      <c r="AJ23" s="5">
        <v>2</v>
      </c>
      <c r="AK23" s="5">
        <f>+(($A$23*AJ23)*AL23/1000)</f>
        <v>3.84</v>
      </c>
      <c r="AL23" s="5">
        <v>24</v>
      </c>
      <c r="AM23" s="5">
        <v>30</v>
      </c>
      <c r="AN23" s="1">
        <f t="shared" si="9"/>
        <v>720</v>
      </c>
      <c r="AO23" s="1">
        <f t="shared" si="10"/>
        <v>115.19999999999999</v>
      </c>
      <c r="AP23" s="5">
        <f t="shared" si="11"/>
        <v>0.16</v>
      </c>
      <c r="AQ23" s="15"/>
      <c r="AR23" s="5" t="s">
        <v>63</v>
      </c>
      <c r="AS23" s="7" t="s">
        <v>112</v>
      </c>
      <c r="AT23" s="5">
        <v>2</v>
      </c>
      <c r="AU23" s="5">
        <f>+(($A$23*AT23)*AV23/1000)</f>
        <v>3.84</v>
      </c>
      <c r="AV23" s="5">
        <v>24</v>
      </c>
      <c r="AW23" s="5">
        <v>31</v>
      </c>
      <c r="AX23" s="1">
        <f t="shared" si="12"/>
        <v>744</v>
      </c>
      <c r="AY23" s="1">
        <f t="shared" si="13"/>
        <v>119.03999999999999</v>
      </c>
      <c r="AZ23" s="5">
        <f t="shared" si="14"/>
        <v>0.16</v>
      </c>
      <c r="BA23" s="15"/>
      <c r="BB23" s="5" t="s">
        <v>63</v>
      </c>
      <c r="BC23" s="7" t="s">
        <v>112</v>
      </c>
      <c r="BD23" s="5">
        <v>2</v>
      </c>
      <c r="BE23" s="5">
        <f>+(($A$23*BD23)*BF23/1000)</f>
        <v>3.84</v>
      </c>
      <c r="BF23" s="5">
        <v>24</v>
      </c>
      <c r="BG23" s="5">
        <v>30</v>
      </c>
      <c r="BH23" s="1">
        <f t="shared" si="15"/>
        <v>720</v>
      </c>
      <c r="BI23" s="1">
        <f t="shared" si="16"/>
        <v>115.19999999999999</v>
      </c>
      <c r="BJ23" s="5">
        <f t="shared" si="17"/>
        <v>0.16</v>
      </c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1:76" x14ac:dyDescent="0.25">
      <c r="A24" s="1">
        <v>201</v>
      </c>
      <c r="B24" s="5">
        <v>0.28000000000000003</v>
      </c>
      <c r="C24" s="15"/>
      <c r="D24" s="5" t="s">
        <v>117</v>
      </c>
      <c r="E24" s="7" t="s">
        <v>71</v>
      </c>
      <c r="F24" s="5">
        <v>2</v>
      </c>
      <c r="G24" s="5">
        <f>+(($A$24*F24)*H24/1000)</f>
        <v>0.40200000000000002</v>
      </c>
      <c r="H24" s="1">
        <v>1</v>
      </c>
      <c r="I24" s="5">
        <v>21</v>
      </c>
      <c r="J24" s="1">
        <f t="shared" si="0"/>
        <v>21</v>
      </c>
      <c r="K24" s="1">
        <f t="shared" si="1"/>
        <v>8.4420000000000002</v>
      </c>
      <c r="L24" s="5">
        <f t="shared" si="2"/>
        <v>0.40200000000000002</v>
      </c>
      <c r="M24" s="15"/>
      <c r="N24" s="5" t="s">
        <v>117</v>
      </c>
      <c r="O24" s="7" t="s">
        <v>71</v>
      </c>
      <c r="P24" s="5">
        <v>2</v>
      </c>
      <c r="Q24" s="5">
        <f>+(($A$24*P24)*R24/1000)</f>
        <v>0.40200000000000002</v>
      </c>
      <c r="R24" s="5">
        <v>1</v>
      </c>
      <c r="S24" s="5">
        <v>20</v>
      </c>
      <c r="T24" s="1">
        <f t="shared" si="3"/>
        <v>20</v>
      </c>
      <c r="U24" s="1">
        <f t="shared" si="4"/>
        <v>8.0400000000000009</v>
      </c>
      <c r="V24" s="5">
        <f t="shared" si="5"/>
        <v>0.40200000000000002</v>
      </c>
      <c r="W24" s="15"/>
      <c r="X24" s="5" t="s">
        <v>117</v>
      </c>
      <c r="Y24" s="7" t="s">
        <v>71</v>
      </c>
      <c r="Z24" s="5">
        <v>2</v>
      </c>
      <c r="AA24" s="5">
        <f>+(($A$24*Z24)*AB24/1000)</f>
        <v>0.40200000000000002</v>
      </c>
      <c r="AB24" s="5">
        <v>1</v>
      </c>
      <c r="AC24" s="5">
        <v>21</v>
      </c>
      <c r="AD24" s="1">
        <f t="shared" si="6"/>
        <v>21</v>
      </c>
      <c r="AE24" s="1">
        <f t="shared" si="7"/>
        <v>8.4420000000000002</v>
      </c>
      <c r="AF24" s="5">
        <f t="shared" si="8"/>
        <v>0.40200000000000002</v>
      </c>
      <c r="AG24" s="15"/>
      <c r="AH24" s="5" t="s">
        <v>117</v>
      </c>
      <c r="AI24" s="7" t="s">
        <v>71</v>
      </c>
      <c r="AJ24" s="5">
        <v>2</v>
      </c>
      <c r="AK24" s="5">
        <f>+(($B$24*AJ24)*AL24/1000)</f>
        <v>1.3440000000000001E-2</v>
      </c>
      <c r="AL24" s="5">
        <v>24</v>
      </c>
      <c r="AM24" s="5">
        <v>30</v>
      </c>
      <c r="AN24" s="1">
        <f t="shared" si="9"/>
        <v>720</v>
      </c>
      <c r="AO24" s="1">
        <f t="shared" si="10"/>
        <v>0.4032</v>
      </c>
      <c r="AP24" s="5">
        <f t="shared" si="11"/>
        <v>5.6000000000000006E-4</v>
      </c>
      <c r="AQ24" s="15"/>
      <c r="AR24" s="5" t="s">
        <v>117</v>
      </c>
      <c r="AS24" s="7" t="s">
        <v>71</v>
      </c>
      <c r="AT24" s="5">
        <v>2</v>
      </c>
      <c r="AU24" s="5">
        <f>+(($B$24*AT24)*AV24/1000)</f>
        <v>1.3440000000000001E-2</v>
      </c>
      <c r="AV24" s="5">
        <v>24</v>
      </c>
      <c r="AW24" s="5">
        <v>31</v>
      </c>
      <c r="AX24" s="1">
        <f t="shared" si="12"/>
        <v>744</v>
      </c>
      <c r="AY24" s="1">
        <f t="shared" si="13"/>
        <v>0.41664000000000001</v>
      </c>
      <c r="AZ24" s="5">
        <f t="shared" si="14"/>
        <v>5.6000000000000006E-4</v>
      </c>
      <c r="BA24" s="15"/>
      <c r="BB24" s="5" t="s">
        <v>117</v>
      </c>
      <c r="BC24" s="7" t="s">
        <v>71</v>
      </c>
      <c r="BD24" s="5">
        <v>2</v>
      </c>
      <c r="BE24" s="5">
        <f>+(($B$24*BD24)*BF24/1000)</f>
        <v>1.3440000000000001E-2</v>
      </c>
      <c r="BF24" s="5">
        <v>24</v>
      </c>
      <c r="BG24" s="5">
        <v>30</v>
      </c>
      <c r="BH24" s="1">
        <f t="shared" si="15"/>
        <v>720</v>
      </c>
      <c r="BI24" s="1">
        <f t="shared" si="16"/>
        <v>0.4032</v>
      </c>
      <c r="BJ24" s="5">
        <f t="shared" si="17"/>
        <v>5.6000000000000006E-4</v>
      </c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1:76" x14ac:dyDescent="0.25">
      <c r="A25" s="1">
        <v>200</v>
      </c>
      <c r="B25" s="5">
        <v>0.28000000000000003</v>
      </c>
      <c r="C25" s="15"/>
      <c r="D25" s="5" t="s">
        <v>117</v>
      </c>
      <c r="E25" s="7" t="s">
        <v>72</v>
      </c>
      <c r="F25" s="5">
        <v>1</v>
      </c>
      <c r="G25" s="5">
        <f>+(($A$25*F25)*H25/1000)</f>
        <v>0.2</v>
      </c>
      <c r="H25" s="1">
        <v>1</v>
      </c>
      <c r="I25" s="5">
        <v>21</v>
      </c>
      <c r="J25" s="1">
        <f t="shared" si="0"/>
        <v>21</v>
      </c>
      <c r="K25" s="1">
        <f t="shared" si="1"/>
        <v>4.2</v>
      </c>
      <c r="L25" s="5">
        <f t="shared" si="2"/>
        <v>0.2</v>
      </c>
      <c r="M25" s="15"/>
      <c r="N25" s="5" t="s">
        <v>117</v>
      </c>
      <c r="O25" s="7" t="s">
        <v>72</v>
      </c>
      <c r="P25" s="5">
        <v>1</v>
      </c>
      <c r="Q25" s="5">
        <f>+(($A$25*P25)*R25/1000)</f>
        <v>0.2</v>
      </c>
      <c r="R25" s="5">
        <v>1</v>
      </c>
      <c r="S25" s="5">
        <v>20</v>
      </c>
      <c r="T25" s="1">
        <f t="shared" si="3"/>
        <v>20</v>
      </c>
      <c r="U25" s="1">
        <f t="shared" si="4"/>
        <v>4</v>
      </c>
      <c r="V25" s="5">
        <f t="shared" si="5"/>
        <v>0.2</v>
      </c>
      <c r="W25" s="15"/>
      <c r="X25" s="5" t="s">
        <v>117</v>
      </c>
      <c r="Y25" s="7" t="s">
        <v>72</v>
      </c>
      <c r="Z25" s="5">
        <v>1</v>
      </c>
      <c r="AA25" s="5">
        <f>+(($A$25*Z25)*AB25/1000)</f>
        <v>0.2</v>
      </c>
      <c r="AB25" s="5">
        <v>1</v>
      </c>
      <c r="AC25" s="5">
        <v>21</v>
      </c>
      <c r="AD25" s="1">
        <f t="shared" si="6"/>
        <v>21</v>
      </c>
      <c r="AE25" s="1">
        <f t="shared" si="7"/>
        <v>4.2</v>
      </c>
      <c r="AF25" s="5">
        <f t="shared" si="8"/>
        <v>0.2</v>
      </c>
      <c r="AG25" s="15"/>
      <c r="AH25" s="5" t="s">
        <v>117</v>
      </c>
      <c r="AI25" s="7" t="s">
        <v>72</v>
      </c>
      <c r="AJ25" s="5">
        <v>1</v>
      </c>
      <c r="AK25" s="5">
        <f>+(($B$25*AJ25)*AL25/1000)</f>
        <v>6.7200000000000003E-3</v>
      </c>
      <c r="AL25" s="5">
        <v>24</v>
      </c>
      <c r="AM25" s="5">
        <v>30</v>
      </c>
      <c r="AN25" s="1">
        <f t="shared" si="9"/>
        <v>720</v>
      </c>
      <c r="AO25" s="1">
        <f t="shared" si="10"/>
        <v>0.2016</v>
      </c>
      <c r="AP25" s="5">
        <f t="shared" si="11"/>
        <v>2.8000000000000003E-4</v>
      </c>
      <c r="AQ25" s="15"/>
      <c r="AR25" s="5" t="s">
        <v>117</v>
      </c>
      <c r="AS25" s="7" t="s">
        <v>72</v>
      </c>
      <c r="AT25" s="5">
        <v>1</v>
      </c>
      <c r="AU25" s="5">
        <f>+(($B$25*AT25)*AV25/1000)</f>
        <v>6.7200000000000003E-3</v>
      </c>
      <c r="AV25" s="5">
        <v>24</v>
      </c>
      <c r="AW25" s="5">
        <v>31</v>
      </c>
      <c r="AX25" s="1">
        <f t="shared" si="12"/>
        <v>744</v>
      </c>
      <c r="AY25" s="1">
        <f t="shared" si="13"/>
        <v>0.20832000000000001</v>
      </c>
      <c r="AZ25" s="5">
        <f t="shared" si="14"/>
        <v>2.8000000000000003E-4</v>
      </c>
      <c r="BA25" s="15"/>
      <c r="BB25" s="5" t="s">
        <v>117</v>
      </c>
      <c r="BC25" s="7" t="s">
        <v>72</v>
      </c>
      <c r="BD25" s="5">
        <v>1</v>
      </c>
      <c r="BE25" s="5">
        <f>+(($B$25*BD25)*BF25/1000)</f>
        <v>6.7200000000000003E-3</v>
      </c>
      <c r="BF25" s="5">
        <v>24</v>
      </c>
      <c r="BG25" s="5">
        <v>30</v>
      </c>
      <c r="BH25" s="1">
        <f t="shared" si="15"/>
        <v>720</v>
      </c>
      <c r="BI25" s="1">
        <f t="shared" si="16"/>
        <v>0.2016</v>
      </c>
      <c r="BJ25" s="5">
        <f t="shared" si="17"/>
        <v>2.8000000000000003E-4</v>
      </c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1:76" x14ac:dyDescent="0.25">
      <c r="A26" s="1">
        <v>450</v>
      </c>
      <c r="B26" s="5">
        <v>0.15</v>
      </c>
      <c r="C26" s="15"/>
      <c r="D26" s="5" t="s">
        <v>86</v>
      </c>
      <c r="E26" s="7" t="s">
        <v>76</v>
      </c>
      <c r="F26" s="5">
        <v>1</v>
      </c>
      <c r="G26" s="5">
        <f>+(($A$26*F26)*H26/1000)</f>
        <v>3.6</v>
      </c>
      <c r="H26" s="1">
        <v>8</v>
      </c>
      <c r="I26" s="5">
        <v>21</v>
      </c>
      <c r="J26" s="1">
        <f t="shared" si="0"/>
        <v>168</v>
      </c>
      <c r="K26" s="1">
        <f t="shared" si="1"/>
        <v>75.600000000000009</v>
      </c>
      <c r="L26" s="5">
        <f t="shared" si="2"/>
        <v>0.45</v>
      </c>
      <c r="M26" s="15"/>
      <c r="N26" s="5" t="s">
        <v>86</v>
      </c>
      <c r="O26" s="7" t="s">
        <v>76</v>
      </c>
      <c r="P26" s="5">
        <v>1</v>
      </c>
      <c r="Q26" s="5">
        <f>+(($A$26*P26)*R26/1000)</f>
        <v>3.6</v>
      </c>
      <c r="R26" s="5">
        <v>8</v>
      </c>
      <c r="S26" s="5">
        <v>20</v>
      </c>
      <c r="T26" s="1">
        <f t="shared" si="3"/>
        <v>160</v>
      </c>
      <c r="U26" s="1">
        <f t="shared" si="4"/>
        <v>72</v>
      </c>
      <c r="V26" s="5">
        <f t="shared" si="5"/>
        <v>0.45</v>
      </c>
      <c r="W26" s="15"/>
      <c r="X26" s="5" t="s">
        <v>86</v>
      </c>
      <c r="Y26" s="7" t="s">
        <v>76</v>
      </c>
      <c r="Z26" s="5">
        <v>1</v>
      </c>
      <c r="AA26" s="5">
        <f>+(($A$26*Z26)*AB26/1000)</f>
        <v>3.6</v>
      </c>
      <c r="AB26" s="5">
        <v>8</v>
      </c>
      <c r="AC26" s="5">
        <v>21</v>
      </c>
      <c r="AD26" s="1">
        <f t="shared" si="6"/>
        <v>168</v>
      </c>
      <c r="AE26" s="1">
        <f t="shared" si="7"/>
        <v>75.600000000000009</v>
      </c>
      <c r="AF26" s="5">
        <f t="shared" si="8"/>
        <v>0.45</v>
      </c>
      <c r="AG26" s="15"/>
      <c r="AH26" s="5" t="s">
        <v>86</v>
      </c>
      <c r="AI26" s="7" t="s">
        <v>76</v>
      </c>
      <c r="AJ26" s="5">
        <v>1</v>
      </c>
      <c r="AK26" s="5">
        <f>+(($B$26*AJ26)*AL26/1000)</f>
        <v>3.5999999999999995E-3</v>
      </c>
      <c r="AL26" s="5">
        <v>24</v>
      </c>
      <c r="AM26" s="5">
        <v>30</v>
      </c>
      <c r="AN26" s="1">
        <f t="shared" si="9"/>
        <v>720</v>
      </c>
      <c r="AO26" s="1">
        <f t="shared" si="10"/>
        <v>0.10799999999999998</v>
      </c>
      <c r="AP26" s="5">
        <f t="shared" si="11"/>
        <v>1.4999999999999999E-4</v>
      </c>
      <c r="AQ26" s="15"/>
      <c r="AR26" s="5" t="s">
        <v>86</v>
      </c>
      <c r="AS26" s="7" t="s">
        <v>76</v>
      </c>
      <c r="AT26" s="5">
        <v>1</v>
      </c>
      <c r="AU26" s="5">
        <f>+(($B$26*AT26)*AV26/1000)</f>
        <v>3.5999999999999995E-3</v>
      </c>
      <c r="AV26" s="5">
        <v>24</v>
      </c>
      <c r="AW26" s="5">
        <v>31</v>
      </c>
      <c r="AX26" s="1">
        <f t="shared" si="12"/>
        <v>744</v>
      </c>
      <c r="AY26" s="1">
        <f t="shared" si="13"/>
        <v>0.11159999999999998</v>
      </c>
      <c r="AZ26" s="5">
        <f t="shared" si="14"/>
        <v>1.4999999999999999E-4</v>
      </c>
      <c r="BA26" s="15"/>
      <c r="BB26" s="5" t="s">
        <v>86</v>
      </c>
      <c r="BC26" s="7" t="s">
        <v>76</v>
      </c>
      <c r="BD26" s="5">
        <v>1</v>
      </c>
      <c r="BE26" s="5">
        <f>+(($B$26*BD26)*BF26/1000)</f>
        <v>3.5999999999999995E-3</v>
      </c>
      <c r="BF26" s="5">
        <v>24</v>
      </c>
      <c r="BG26" s="5">
        <v>30</v>
      </c>
      <c r="BH26" s="1">
        <f t="shared" si="15"/>
        <v>720</v>
      </c>
      <c r="BI26" s="1">
        <f t="shared" si="16"/>
        <v>0.10799999999999998</v>
      </c>
      <c r="BJ26" s="5">
        <f t="shared" si="17"/>
        <v>1.4999999999999999E-4</v>
      </c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1:76" x14ac:dyDescent="0.25">
      <c r="A27" s="1">
        <v>450</v>
      </c>
      <c r="B27" s="5">
        <v>0.15</v>
      </c>
      <c r="C27" s="15"/>
      <c r="D27" s="5" t="s">
        <v>86</v>
      </c>
      <c r="E27" s="7" t="s">
        <v>77</v>
      </c>
      <c r="F27" s="5">
        <v>4</v>
      </c>
      <c r="G27" s="5">
        <f>+(($A$27*F27)*H27/1000)</f>
        <v>0</v>
      </c>
      <c r="H27" s="1">
        <v>0</v>
      </c>
      <c r="I27" s="5">
        <v>21</v>
      </c>
      <c r="J27" s="1">
        <f t="shared" si="0"/>
        <v>0</v>
      </c>
      <c r="K27" s="1">
        <f t="shared" si="1"/>
        <v>0</v>
      </c>
      <c r="L27" s="5" t="e">
        <f t="shared" si="2"/>
        <v>#DIV/0!</v>
      </c>
      <c r="M27" s="15"/>
      <c r="N27" s="5" t="s">
        <v>86</v>
      </c>
      <c r="O27" s="7" t="s">
        <v>77</v>
      </c>
      <c r="P27" s="5">
        <v>4</v>
      </c>
      <c r="Q27" s="5">
        <f>+(($A$27*P27)*R27/1000)</f>
        <v>0</v>
      </c>
      <c r="R27" s="5">
        <v>0</v>
      </c>
      <c r="S27" s="5">
        <v>20</v>
      </c>
      <c r="T27" s="1">
        <f t="shared" si="3"/>
        <v>0</v>
      </c>
      <c r="U27" s="1">
        <f t="shared" si="4"/>
        <v>0</v>
      </c>
      <c r="V27" s="5" t="e">
        <f t="shared" si="5"/>
        <v>#DIV/0!</v>
      </c>
      <c r="W27" s="15"/>
      <c r="X27" s="5" t="s">
        <v>86</v>
      </c>
      <c r="Y27" s="7" t="s">
        <v>77</v>
      </c>
      <c r="Z27" s="5">
        <v>4</v>
      </c>
      <c r="AA27" s="5">
        <f>+(($A$27*Z27)*AB27/1000)</f>
        <v>0</v>
      </c>
      <c r="AB27" s="5">
        <v>0</v>
      </c>
      <c r="AC27" s="5">
        <v>21</v>
      </c>
      <c r="AD27" s="1">
        <f t="shared" si="6"/>
        <v>0</v>
      </c>
      <c r="AE27" s="1">
        <f t="shared" si="7"/>
        <v>0</v>
      </c>
      <c r="AF27" s="5" t="e">
        <f t="shared" si="8"/>
        <v>#DIV/0!</v>
      </c>
      <c r="AG27" s="15"/>
      <c r="AH27" s="5" t="s">
        <v>86</v>
      </c>
      <c r="AI27" s="7" t="s">
        <v>77</v>
      </c>
      <c r="AJ27" s="5">
        <v>4</v>
      </c>
      <c r="AK27" s="5">
        <f>+(($B$27*AJ27)*AL27/1000)</f>
        <v>0</v>
      </c>
      <c r="AL27" s="5">
        <v>0</v>
      </c>
      <c r="AM27" s="5">
        <v>30</v>
      </c>
      <c r="AN27" s="1">
        <f t="shared" si="9"/>
        <v>0</v>
      </c>
      <c r="AO27" s="1">
        <f t="shared" si="10"/>
        <v>0</v>
      </c>
      <c r="AP27" s="5" t="e">
        <f t="shared" si="11"/>
        <v>#DIV/0!</v>
      </c>
      <c r="AQ27" s="15"/>
      <c r="AR27" s="5" t="s">
        <v>86</v>
      </c>
      <c r="AS27" s="7" t="s">
        <v>77</v>
      </c>
      <c r="AT27" s="5">
        <v>4</v>
      </c>
      <c r="AU27" s="5">
        <f>+(($B$27*AT27)*AV27/1000)</f>
        <v>0</v>
      </c>
      <c r="AV27" s="5">
        <v>0</v>
      </c>
      <c r="AW27" s="5">
        <v>31</v>
      </c>
      <c r="AX27" s="1">
        <f t="shared" si="12"/>
        <v>0</v>
      </c>
      <c r="AY27" s="1">
        <f t="shared" si="13"/>
        <v>0</v>
      </c>
      <c r="AZ27" s="5" t="e">
        <f t="shared" si="14"/>
        <v>#DIV/0!</v>
      </c>
      <c r="BA27" s="15"/>
      <c r="BB27" s="5" t="s">
        <v>86</v>
      </c>
      <c r="BC27" s="7" t="s">
        <v>77</v>
      </c>
      <c r="BD27" s="5">
        <v>4</v>
      </c>
      <c r="BE27" s="5">
        <f>+(($B$27*BD27)*BF27/1000)</f>
        <v>0</v>
      </c>
      <c r="BF27" s="5">
        <v>0</v>
      </c>
      <c r="BG27" s="5">
        <v>30</v>
      </c>
      <c r="BH27" s="1">
        <f t="shared" si="15"/>
        <v>0</v>
      </c>
      <c r="BI27" s="1">
        <f t="shared" si="16"/>
        <v>0</v>
      </c>
      <c r="BJ27" s="5" t="e">
        <f t="shared" si="17"/>
        <v>#DIV/0!</v>
      </c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1:76" x14ac:dyDescent="0.25">
      <c r="A28" s="1">
        <v>480</v>
      </c>
      <c r="B28" s="5">
        <v>0.15</v>
      </c>
      <c r="C28" s="15"/>
      <c r="D28" s="5" t="s">
        <v>86</v>
      </c>
      <c r="E28" s="7" t="s">
        <v>78</v>
      </c>
      <c r="F28" s="5">
        <v>1</v>
      </c>
      <c r="G28" s="5">
        <f>+(($A$28*F28)*H28/1000)</f>
        <v>3.84</v>
      </c>
      <c r="H28" s="1">
        <v>8</v>
      </c>
      <c r="I28" s="5">
        <v>21</v>
      </c>
      <c r="J28" s="1">
        <f t="shared" si="0"/>
        <v>168</v>
      </c>
      <c r="K28" s="1">
        <f t="shared" si="1"/>
        <v>80.64</v>
      </c>
      <c r="L28" s="5">
        <f t="shared" si="2"/>
        <v>0.48</v>
      </c>
      <c r="M28" s="15"/>
      <c r="N28" s="5" t="s">
        <v>86</v>
      </c>
      <c r="O28" s="7" t="s">
        <v>78</v>
      </c>
      <c r="P28" s="5">
        <v>1</v>
      </c>
      <c r="Q28" s="5">
        <f>+(($A$28*P28)*R28/1000)</f>
        <v>3.84</v>
      </c>
      <c r="R28" s="5">
        <v>8</v>
      </c>
      <c r="S28" s="5">
        <v>20</v>
      </c>
      <c r="T28" s="1">
        <f t="shared" si="3"/>
        <v>160</v>
      </c>
      <c r="U28" s="1">
        <f t="shared" si="4"/>
        <v>76.8</v>
      </c>
      <c r="V28" s="5">
        <f t="shared" si="5"/>
        <v>0.48</v>
      </c>
      <c r="W28" s="15"/>
      <c r="X28" s="5" t="s">
        <v>86</v>
      </c>
      <c r="Y28" s="7" t="s">
        <v>78</v>
      </c>
      <c r="Z28" s="5">
        <v>1</v>
      </c>
      <c r="AA28" s="5">
        <f>+(($A$28*Z28)*AB28/1000)</f>
        <v>3.84</v>
      </c>
      <c r="AB28" s="5">
        <v>8</v>
      </c>
      <c r="AC28" s="5">
        <v>21</v>
      </c>
      <c r="AD28" s="1">
        <f t="shared" si="6"/>
        <v>168</v>
      </c>
      <c r="AE28" s="1">
        <f t="shared" si="7"/>
        <v>80.64</v>
      </c>
      <c r="AF28" s="5">
        <f t="shared" si="8"/>
        <v>0.48</v>
      </c>
      <c r="AG28" s="15"/>
      <c r="AH28" s="5" t="s">
        <v>86</v>
      </c>
      <c r="AI28" s="7" t="s">
        <v>78</v>
      </c>
      <c r="AJ28" s="5">
        <v>1</v>
      </c>
      <c r="AK28" s="5">
        <f>+(($B$28*AJ28)*AL28/1000)</f>
        <v>3.5999999999999995E-3</v>
      </c>
      <c r="AL28" s="5">
        <v>24</v>
      </c>
      <c r="AM28" s="5">
        <v>30</v>
      </c>
      <c r="AN28" s="1">
        <f t="shared" si="9"/>
        <v>720</v>
      </c>
      <c r="AO28" s="1">
        <f t="shared" si="10"/>
        <v>0.10799999999999998</v>
      </c>
      <c r="AP28" s="5">
        <f t="shared" si="11"/>
        <v>1.4999999999999999E-4</v>
      </c>
      <c r="AQ28" s="15"/>
      <c r="AR28" s="5" t="s">
        <v>86</v>
      </c>
      <c r="AS28" s="7" t="s">
        <v>78</v>
      </c>
      <c r="AT28" s="5">
        <v>1</v>
      </c>
      <c r="AU28" s="5">
        <f>+(($B$28*AT28)*AV28/1000)</f>
        <v>3.5999999999999995E-3</v>
      </c>
      <c r="AV28" s="5">
        <v>24</v>
      </c>
      <c r="AW28" s="5">
        <v>31</v>
      </c>
      <c r="AX28" s="1">
        <f t="shared" si="12"/>
        <v>744</v>
      </c>
      <c r="AY28" s="1">
        <f t="shared" si="13"/>
        <v>0.11159999999999998</v>
      </c>
      <c r="AZ28" s="5">
        <f t="shared" si="14"/>
        <v>1.4999999999999999E-4</v>
      </c>
      <c r="BA28" s="15"/>
      <c r="BB28" s="5" t="s">
        <v>86</v>
      </c>
      <c r="BC28" s="7" t="s">
        <v>78</v>
      </c>
      <c r="BD28" s="5">
        <v>1</v>
      </c>
      <c r="BE28" s="5">
        <f>+(($B$28*BD28)*BF28/1000)</f>
        <v>3.5999999999999995E-3</v>
      </c>
      <c r="BF28" s="5">
        <v>24</v>
      </c>
      <c r="BG28" s="5">
        <v>30</v>
      </c>
      <c r="BH28" s="1">
        <f t="shared" si="15"/>
        <v>720</v>
      </c>
      <c r="BI28" s="1">
        <f t="shared" si="16"/>
        <v>0.10799999999999998</v>
      </c>
      <c r="BJ28" s="5">
        <f t="shared" si="17"/>
        <v>1.4999999999999999E-4</v>
      </c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1:76" x14ac:dyDescent="0.25">
      <c r="A29" s="1">
        <v>650</v>
      </c>
      <c r="B29" s="5">
        <v>2</v>
      </c>
      <c r="C29" s="15"/>
      <c r="D29" s="5" t="s">
        <v>86</v>
      </c>
      <c r="E29" s="7" t="s">
        <v>84</v>
      </c>
      <c r="F29" s="5">
        <v>4</v>
      </c>
      <c r="G29" s="5">
        <f>+(($A$29*F29)*H29/1000)</f>
        <v>20.8</v>
      </c>
      <c r="H29" s="1">
        <v>8</v>
      </c>
      <c r="I29" s="5">
        <v>21</v>
      </c>
      <c r="J29" s="1">
        <f t="shared" si="0"/>
        <v>168</v>
      </c>
      <c r="K29" s="1">
        <f t="shared" si="1"/>
        <v>436.8</v>
      </c>
      <c r="L29" s="5">
        <f t="shared" si="2"/>
        <v>2.6</v>
      </c>
      <c r="M29" s="15"/>
      <c r="N29" s="5" t="s">
        <v>86</v>
      </c>
      <c r="O29" s="7" t="s">
        <v>84</v>
      </c>
      <c r="P29" s="5">
        <v>4</v>
      </c>
      <c r="Q29" s="5">
        <f>+(($A$29*P29)*R29/1000)</f>
        <v>20.8</v>
      </c>
      <c r="R29" s="5">
        <v>8</v>
      </c>
      <c r="S29" s="5">
        <v>20</v>
      </c>
      <c r="T29" s="1">
        <f t="shared" si="3"/>
        <v>160</v>
      </c>
      <c r="U29" s="1">
        <f t="shared" si="4"/>
        <v>416</v>
      </c>
      <c r="V29" s="5">
        <f t="shared" si="5"/>
        <v>2.6</v>
      </c>
      <c r="W29" s="15"/>
      <c r="X29" s="5" t="s">
        <v>86</v>
      </c>
      <c r="Y29" s="7" t="s">
        <v>84</v>
      </c>
      <c r="Z29" s="5">
        <v>4</v>
      </c>
      <c r="AA29" s="5">
        <f>+(($A$29*Z29)*AB29/1000)</f>
        <v>20.8</v>
      </c>
      <c r="AB29" s="5">
        <v>8</v>
      </c>
      <c r="AC29" s="5">
        <v>21</v>
      </c>
      <c r="AD29" s="1">
        <f t="shared" si="6"/>
        <v>168</v>
      </c>
      <c r="AE29" s="1">
        <f t="shared" si="7"/>
        <v>436.8</v>
      </c>
      <c r="AF29" s="5">
        <f t="shared" si="8"/>
        <v>2.6</v>
      </c>
      <c r="AG29" s="15"/>
      <c r="AH29" s="5" t="s">
        <v>86</v>
      </c>
      <c r="AI29" s="7" t="s">
        <v>84</v>
      </c>
      <c r="AJ29" s="5">
        <v>4</v>
      </c>
      <c r="AK29" s="5">
        <f>+(($B$29*AJ29)*AL29/1000)</f>
        <v>0.192</v>
      </c>
      <c r="AL29" s="5">
        <v>24</v>
      </c>
      <c r="AM29" s="5">
        <v>30</v>
      </c>
      <c r="AN29" s="1">
        <f t="shared" si="9"/>
        <v>720</v>
      </c>
      <c r="AO29" s="1">
        <f t="shared" si="10"/>
        <v>5.76</v>
      </c>
      <c r="AP29" s="5">
        <f t="shared" si="11"/>
        <v>8.0000000000000002E-3</v>
      </c>
      <c r="AQ29" s="15"/>
      <c r="AR29" s="5" t="s">
        <v>86</v>
      </c>
      <c r="AS29" s="7" t="s">
        <v>84</v>
      </c>
      <c r="AT29" s="5">
        <v>4</v>
      </c>
      <c r="AU29" s="5">
        <f>+(($B$29*AT29)*AV29/1000)</f>
        <v>0.192</v>
      </c>
      <c r="AV29" s="5">
        <v>24</v>
      </c>
      <c r="AW29" s="5">
        <v>31</v>
      </c>
      <c r="AX29" s="1">
        <f t="shared" si="12"/>
        <v>744</v>
      </c>
      <c r="AY29" s="1">
        <f t="shared" si="13"/>
        <v>5.952</v>
      </c>
      <c r="AZ29" s="5">
        <f t="shared" si="14"/>
        <v>8.0000000000000002E-3</v>
      </c>
      <c r="BA29" s="15"/>
      <c r="BB29" s="5" t="s">
        <v>86</v>
      </c>
      <c r="BC29" s="7" t="s">
        <v>84</v>
      </c>
      <c r="BD29" s="5">
        <v>4</v>
      </c>
      <c r="BE29" s="5">
        <f>+(($B$29*BD29)*BF29/1000)</f>
        <v>0.192</v>
      </c>
      <c r="BF29" s="5">
        <v>24</v>
      </c>
      <c r="BG29" s="5">
        <v>30</v>
      </c>
      <c r="BH29" s="1">
        <f t="shared" si="15"/>
        <v>720</v>
      </c>
      <c r="BI29" s="1">
        <f t="shared" si="16"/>
        <v>5.76</v>
      </c>
      <c r="BJ29" s="5">
        <f t="shared" si="17"/>
        <v>8.0000000000000002E-3</v>
      </c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1:76" x14ac:dyDescent="0.25">
      <c r="A30" s="1">
        <v>600</v>
      </c>
      <c r="B30" s="5">
        <v>2</v>
      </c>
      <c r="C30" s="15"/>
      <c r="D30" s="5" t="s">
        <v>86</v>
      </c>
      <c r="E30" s="7" t="s">
        <v>85</v>
      </c>
      <c r="F30" s="5">
        <v>1</v>
      </c>
      <c r="G30" s="5">
        <f>+(($A$30*F30)*H30/1000)</f>
        <v>4.8</v>
      </c>
      <c r="H30" s="1">
        <v>8</v>
      </c>
      <c r="I30" s="5">
        <v>21</v>
      </c>
      <c r="J30" s="1">
        <f t="shared" si="0"/>
        <v>168</v>
      </c>
      <c r="K30" s="1">
        <f t="shared" si="1"/>
        <v>100.8</v>
      </c>
      <c r="L30" s="5">
        <f t="shared" si="2"/>
        <v>0.6</v>
      </c>
      <c r="M30" s="15"/>
      <c r="N30" s="5" t="s">
        <v>86</v>
      </c>
      <c r="O30" s="7" t="s">
        <v>85</v>
      </c>
      <c r="P30" s="5">
        <v>1</v>
      </c>
      <c r="Q30" s="5">
        <f>+(($A$30*P30)*R30/1000)</f>
        <v>4.8</v>
      </c>
      <c r="R30" s="5">
        <v>8</v>
      </c>
      <c r="S30" s="5">
        <v>20</v>
      </c>
      <c r="T30" s="1">
        <f t="shared" si="3"/>
        <v>160</v>
      </c>
      <c r="U30" s="1">
        <f t="shared" si="4"/>
        <v>96</v>
      </c>
      <c r="V30" s="5">
        <f t="shared" si="5"/>
        <v>0.6</v>
      </c>
      <c r="W30" s="15"/>
      <c r="X30" s="5" t="s">
        <v>86</v>
      </c>
      <c r="Y30" s="7" t="s">
        <v>85</v>
      </c>
      <c r="Z30" s="5">
        <v>1</v>
      </c>
      <c r="AA30" s="5">
        <f>+(($A$30*Z30)*AB30/1000)</f>
        <v>4.8</v>
      </c>
      <c r="AB30" s="5">
        <v>8</v>
      </c>
      <c r="AC30" s="5">
        <v>21</v>
      </c>
      <c r="AD30" s="1">
        <f t="shared" si="6"/>
        <v>168</v>
      </c>
      <c r="AE30" s="1">
        <f t="shared" si="7"/>
        <v>100.8</v>
      </c>
      <c r="AF30" s="5">
        <f t="shared" si="8"/>
        <v>0.6</v>
      </c>
      <c r="AG30" s="15"/>
      <c r="AH30" s="5" t="s">
        <v>86</v>
      </c>
      <c r="AI30" s="7" t="s">
        <v>85</v>
      </c>
      <c r="AJ30" s="5">
        <v>1</v>
      </c>
      <c r="AK30" s="5">
        <f>+(($B$30*AJ30)*AL30/1000)</f>
        <v>4.8000000000000001E-2</v>
      </c>
      <c r="AL30" s="5">
        <v>24</v>
      </c>
      <c r="AM30" s="5">
        <v>30</v>
      </c>
      <c r="AN30" s="1">
        <f t="shared" si="9"/>
        <v>720</v>
      </c>
      <c r="AO30" s="1">
        <f t="shared" si="10"/>
        <v>1.44</v>
      </c>
      <c r="AP30" s="5">
        <f t="shared" si="11"/>
        <v>2E-3</v>
      </c>
      <c r="AQ30" s="15"/>
      <c r="AR30" s="5" t="s">
        <v>86</v>
      </c>
      <c r="AS30" s="7" t="s">
        <v>85</v>
      </c>
      <c r="AT30" s="5">
        <v>1</v>
      </c>
      <c r="AU30" s="5">
        <f>+(($B$30*AT30)*AV30/1000)</f>
        <v>4.8000000000000001E-2</v>
      </c>
      <c r="AV30" s="5">
        <v>24</v>
      </c>
      <c r="AW30" s="5">
        <v>31</v>
      </c>
      <c r="AX30" s="1">
        <f t="shared" si="12"/>
        <v>744</v>
      </c>
      <c r="AY30" s="1">
        <f t="shared" si="13"/>
        <v>1.488</v>
      </c>
      <c r="AZ30" s="5">
        <f t="shared" si="14"/>
        <v>2E-3</v>
      </c>
      <c r="BA30" s="15"/>
      <c r="BB30" s="5" t="s">
        <v>86</v>
      </c>
      <c r="BC30" s="7" t="s">
        <v>85</v>
      </c>
      <c r="BD30" s="5">
        <v>1</v>
      </c>
      <c r="BE30" s="5">
        <f>+(($B$30*BD30)*BF30/1000)</f>
        <v>4.8000000000000001E-2</v>
      </c>
      <c r="BF30" s="5">
        <v>24</v>
      </c>
      <c r="BG30" s="5">
        <v>30</v>
      </c>
      <c r="BH30" s="1">
        <f t="shared" si="15"/>
        <v>720</v>
      </c>
      <c r="BI30" s="1">
        <f t="shared" si="16"/>
        <v>1.44</v>
      </c>
      <c r="BJ30" s="5">
        <f t="shared" si="17"/>
        <v>2E-3</v>
      </c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1:76" x14ac:dyDescent="0.25">
      <c r="A31" s="1">
        <v>22.1</v>
      </c>
      <c r="B31" s="5">
        <v>0.6</v>
      </c>
      <c r="C31" s="15"/>
      <c r="D31" s="5" t="s">
        <v>87</v>
      </c>
      <c r="E31" s="7" t="s">
        <v>61</v>
      </c>
      <c r="F31" s="5">
        <v>12</v>
      </c>
      <c r="G31" s="5">
        <f>+(($A$31*F31)*H31/1000)</f>
        <v>2.1216000000000004</v>
      </c>
      <c r="H31" s="1">
        <v>8</v>
      </c>
      <c r="I31" s="5">
        <v>21</v>
      </c>
      <c r="J31" s="1">
        <f t="shared" si="0"/>
        <v>168</v>
      </c>
      <c r="K31" s="1">
        <f t="shared" si="1"/>
        <v>44.55360000000001</v>
      </c>
      <c r="L31" s="5">
        <f t="shared" si="2"/>
        <v>0.26520000000000005</v>
      </c>
      <c r="M31" s="15"/>
      <c r="N31" s="5" t="s">
        <v>87</v>
      </c>
      <c r="O31" s="7" t="s">
        <v>61</v>
      </c>
      <c r="P31" s="5">
        <v>12</v>
      </c>
      <c r="Q31" s="5">
        <f>+(($A$31*P31)*R31/1000)</f>
        <v>2.1216000000000004</v>
      </c>
      <c r="R31" s="5">
        <v>8</v>
      </c>
      <c r="S31" s="5">
        <v>20</v>
      </c>
      <c r="T31" s="1">
        <f t="shared" si="3"/>
        <v>160</v>
      </c>
      <c r="U31" s="1">
        <f t="shared" si="4"/>
        <v>42.432000000000009</v>
      </c>
      <c r="V31" s="5">
        <f t="shared" si="5"/>
        <v>0.26520000000000005</v>
      </c>
      <c r="W31" s="15"/>
      <c r="X31" s="5" t="s">
        <v>87</v>
      </c>
      <c r="Y31" s="7" t="s">
        <v>61</v>
      </c>
      <c r="Z31" s="5">
        <v>12</v>
      </c>
      <c r="AA31" s="5">
        <f>+(($A$31*Z31)*AB31/1000)</f>
        <v>2.1216000000000004</v>
      </c>
      <c r="AB31" s="5">
        <v>8</v>
      </c>
      <c r="AC31" s="5">
        <v>21</v>
      </c>
      <c r="AD31" s="1">
        <f t="shared" si="6"/>
        <v>168</v>
      </c>
      <c r="AE31" s="1">
        <f t="shared" si="7"/>
        <v>44.55360000000001</v>
      </c>
      <c r="AF31" s="5">
        <f t="shared" si="8"/>
        <v>0.26520000000000005</v>
      </c>
      <c r="AG31" s="15"/>
      <c r="AH31" s="5" t="s">
        <v>87</v>
      </c>
      <c r="AI31" s="7" t="s">
        <v>61</v>
      </c>
      <c r="AJ31" s="5">
        <v>12</v>
      </c>
      <c r="AK31" s="5">
        <f>+(($B$31*AJ31)*AL31/1000)</f>
        <v>0.17279999999999998</v>
      </c>
      <c r="AL31" s="5">
        <v>24</v>
      </c>
      <c r="AM31" s="5">
        <v>30</v>
      </c>
      <c r="AN31" s="1">
        <f t="shared" si="9"/>
        <v>720</v>
      </c>
      <c r="AO31" s="1">
        <f t="shared" si="10"/>
        <v>5.1839999999999993</v>
      </c>
      <c r="AP31" s="5">
        <f t="shared" si="11"/>
        <v>7.1999999999999989E-3</v>
      </c>
      <c r="AQ31" s="15"/>
      <c r="AR31" s="5" t="s">
        <v>87</v>
      </c>
      <c r="AS31" s="7" t="s">
        <v>61</v>
      </c>
      <c r="AT31" s="5">
        <v>12</v>
      </c>
      <c r="AU31" s="5">
        <f>+(($B$31*AT31)*AV31/1000)</f>
        <v>0.17279999999999998</v>
      </c>
      <c r="AV31" s="5">
        <v>24</v>
      </c>
      <c r="AW31" s="5">
        <v>31</v>
      </c>
      <c r="AX31" s="1">
        <f t="shared" si="12"/>
        <v>744</v>
      </c>
      <c r="AY31" s="1">
        <f t="shared" si="13"/>
        <v>5.3567999999999998</v>
      </c>
      <c r="AZ31" s="5">
        <f t="shared" si="14"/>
        <v>7.1999999999999989E-3</v>
      </c>
      <c r="BA31" s="15"/>
      <c r="BB31" s="5" t="s">
        <v>87</v>
      </c>
      <c r="BC31" s="7" t="s">
        <v>61</v>
      </c>
      <c r="BD31" s="5">
        <v>12</v>
      </c>
      <c r="BE31" s="5">
        <f>+(($B$31*BD31)*BF31/1000)</f>
        <v>0.17279999999999998</v>
      </c>
      <c r="BF31" s="5">
        <v>24</v>
      </c>
      <c r="BG31" s="5">
        <v>30</v>
      </c>
      <c r="BH31" s="1">
        <f t="shared" si="15"/>
        <v>720</v>
      </c>
      <c r="BI31" s="1">
        <f t="shared" si="16"/>
        <v>5.1839999999999993</v>
      </c>
      <c r="BJ31" s="5">
        <f t="shared" si="17"/>
        <v>7.1999999999999989E-3</v>
      </c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1:76" x14ac:dyDescent="0.25">
      <c r="A32" s="1">
        <v>30</v>
      </c>
      <c r="B32" s="5">
        <v>0.8</v>
      </c>
      <c r="C32" s="15"/>
      <c r="D32" s="5" t="s">
        <v>87</v>
      </c>
      <c r="E32" s="7" t="s">
        <v>88</v>
      </c>
      <c r="F32" s="5">
        <v>1</v>
      </c>
      <c r="G32" s="5">
        <f>+(($A$32*F32)*H32/1000)</f>
        <v>0.24</v>
      </c>
      <c r="H32" s="1">
        <v>8</v>
      </c>
      <c r="I32" s="5">
        <v>21</v>
      </c>
      <c r="J32" s="1">
        <f t="shared" si="0"/>
        <v>168</v>
      </c>
      <c r="K32" s="1">
        <f t="shared" si="1"/>
        <v>5.04</v>
      </c>
      <c r="L32" s="5">
        <f t="shared" si="2"/>
        <v>0.03</v>
      </c>
      <c r="M32" s="15"/>
      <c r="N32" s="5" t="s">
        <v>87</v>
      </c>
      <c r="O32" s="7" t="s">
        <v>88</v>
      </c>
      <c r="P32" s="5">
        <v>1</v>
      </c>
      <c r="Q32" s="5">
        <f>+(($A$32*P32)*R32/1000)</f>
        <v>0.24</v>
      </c>
      <c r="R32" s="5">
        <v>8</v>
      </c>
      <c r="S32" s="5">
        <v>20</v>
      </c>
      <c r="T32" s="1">
        <f t="shared" si="3"/>
        <v>160</v>
      </c>
      <c r="U32" s="1">
        <f t="shared" si="4"/>
        <v>4.8</v>
      </c>
      <c r="V32" s="5">
        <f t="shared" si="5"/>
        <v>0.03</v>
      </c>
      <c r="W32" s="15"/>
      <c r="X32" s="5" t="s">
        <v>87</v>
      </c>
      <c r="Y32" s="7" t="s">
        <v>88</v>
      </c>
      <c r="Z32" s="5">
        <v>1</v>
      </c>
      <c r="AA32" s="5">
        <f>+(($A$32*Z32)*AB32/1000)</f>
        <v>0.24</v>
      </c>
      <c r="AB32" s="5">
        <v>8</v>
      </c>
      <c r="AC32" s="5">
        <v>21</v>
      </c>
      <c r="AD32" s="1">
        <f t="shared" si="6"/>
        <v>168</v>
      </c>
      <c r="AE32" s="1">
        <f t="shared" si="7"/>
        <v>5.04</v>
      </c>
      <c r="AF32" s="5">
        <f t="shared" si="8"/>
        <v>0.03</v>
      </c>
      <c r="AG32" s="15"/>
      <c r="AH32" s="5" t="s">
        <v>87</v>
      </c>
      <c r="AI32" s="7" t="s">
        <v>88</v>
      </c>
      <c r="AJ32" s="5">
        <v>1</v>
      </c>
      <c r="AK32" s="5">
        <f>+(($B$32*AJ32)*AL32/1000)</f>
        <v>1.9200000000000002E-2</v>
      </c>
      <c r="AL32" s="5">
        <v>24</v>
      </c>
      <c r="AM32" s="5">
        <v>30</v>
      </c>
      <c r="AN32" s="1">
        <f t="shared" si="9"/>
        <v>720</v>
      </c>
      <c r="AO32" s="1">
        <f t="shared" si="10"/>
        <v>0.57600000000000007</v>
      </c>
      <c r="AP32" s="5">
        <f t="shared" si="11"/>
        <v>8.0000000000000004E-4</v>
      </c>
      <c r="AQ32" s="15"/>
      <c r="AR32" s="5" t="s">
        <v>87</v>
      </c>
      <c r="AS32" s="7" t="s">
        <v>88</v>
      </c>
      <c r="AT32" s="5">
        <v>1</v>
      </c>
      <c r="AU32" s="5">
        <f>+(($B$32*AT32)*AV32/1000)</f>
        <v>1.9200000000000002E-2</v>
      </c>
      <c r="AV32" s="5">
        <v>24</v>
      </c>
      <c r="AW32" s="5">
        <v>31</v>
      </c>
      <c r="AX32" s="1">
        <f t="shared" si="12"/>
        <v>744</v>
      </c>
      <c r="AY32" s="1">
        <f t="shared" si="13"/>
        <v>0.59520000000000006</v>
      </c>
      <c r="AZ32" s="5">
        <f t="shared" si="14"/>
        <v>8.0000000000000004E-4</v>
      </c>
      <c r="BA32" s="15"/>
      <c r="BB32" s="5" t="s">
        <v>87</v>
      </c>
      <c r="BC32" s="7" t="s">
        <v>88</v>
      </c>
      <c r="BD32" s="5">
        <v>1</v>
      </c>
      <c r="BE32" s="5">
        <f>+(($B$32*BD32)*BF32/1000)</f>
        <v>1.9200000000000002E-2</v>
      </c>
      <c r="BF32" s="5">
        <v>24</v>
      </c>
      <c r="BG32" s="5">
        <v>30</v>
      </c>
      <c r="BH32" s="1">
        <f t="shared" si="15"/>
        <v>720</v>
      </c>
      <c r="BI32" s="1">
        <f t="shared" si="16"/>
        <v>0.57600000000000007</v>
      </c>
      <c r="BJ32" s="5">
        <f t="shared" si="17"/>
        <v>8.0000000000000004E-4</v>
      </c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1:76" x14ac:dyDescent="0.25">
      <c r="A33" s="1">
        <v>25</v>
      </c>
      <c r="B33" s="5">
        <v>0.8</v>
      </c>
      <c r="C33" s="15"/>
      <c r="D33" s="5" t="s">
        <v>87</v>
      </c>
      <c r="E33" s="7" t="s">
        <v>89</v>
      </c>
      <c r="F33" s="5">
        <v>12</v>
      </c>
      <c r="G33" s="5">
        <f>+(($A$33*F33)*H33/1000)</f>
        <v>2.4</v>
      </c>
      <c r="H33" s="1">
        <v>8</v>
      </c>
      <c r="I33" s="5">
        <v>21</v>
      </c>
      <c r="J33" s="1">
        <f t="shared" si="0"/>
        <v>168</v>
      </c>
      <c r="K33" s="1">
        <f t="shared" si="1"/>
        <v>50.4</v>
      </c>
      <c r="L33" s="5">
        <f t="shared" si="2"/>
        <v>0.3</v>
      </c>
      <c r="M33" s="15"/>
      <c r="N33" s="5" t="s">
        <v>87</v>
      </c>
      <c r="O33" s="7" t="s">
        <v>89</v>
      </c>
      <c r="P33" s="5">
        <v>12</v>
      </c>
      <c r="Q33" s="5">
        <f>+(($A$33*P33)*R33/1000)</f>
        <v>2.4</v>
      </c>
      <c r="R33" s="5">
        <v>8</v>
      </c>
      <c r="S33" s="5">
        <v>20</v>
      </c>
      <c r="T33" s="1">
        <f t="shared" si="3"/>
        <v>160</v>
      </c>
      <c r="U33" s="1">
        <f t="shared" si="4"/>
        <v>48</v>
      </c>
      <c r="V33" s="5">
        <f t="shared" si="5"/>
        <v>0.3</v>
      </c>
      <c r="W33" s="15"/>
      <c r="X33" s="5" t="s">
        <v>87</v>
      </c>
      <c r="Y33" s="7" t="s">
        <v>89</v>
      </c>
      <c r="Z33" s="5">
        <v>12</v>
      </c>
      <c r="AA33" s="5">
        <f>+(($A$33*Z33)*AB33/1000)</f>
        <v>2.4</v>
      </c>
      <c r="AB33" s="5">
        <v>8</v>
      </c>
      <c r="AC33" s="5">
        <v>21</v>
      </c>
      <c r="AD33" s="1">
        <f t="shared" si="6"/>
        <v>168</v>
      </c>
      <c r="AE33" s="1">
        <f t="shared" si="7"/>
        <v>50.4</v>
      </c>
      <c r="AF33" s="5">
        <f t="shared" si="8"/>
        <v>0.3</v>
      </c>
      <c r="AG33" s="15"/>
      <c r="AH33" s="5" t="s">
        <v>87</v>
      </c>
      <c r="AI33" s="7" t="s">
        <v>89</v>
      </c>
      <c r="AJ33" s="5">
        <v>12</v>
      </c>
      <c r="AK33" s="5">
        <f>+(($B$33*AJ33)*AL33/1000)</f>
        <v>0.23040000000000002</v>
      </c>
      <c r="AL33" s="5">
        <v>24</v>
      </c>
      <c r="AM33" s="5">
        <v>30</v>
      </c>
      <c r="AN33" s="1">
        <f t="shared" si="9"/>
        <v>720</v>
      </c>
      <c r="AO33" s="1">
        <f t="shared" si="10"/>
        <v>6.9120000000000008</v>
      </c>
      <c r="AP33" s="5">
        <f t="shared" si="11"/>
        <v>9.6000000000000009E-3</v>
      </c>
      <c r="AQ33" s="15"/>
      <c r="AR33" s="5" t="s">
        <v>87</v>
      </c>
      <c r="AS33" s="7" t="s">
        <v>89</v>
      </c>
      <c r="AT33" s="5">
        <v>12</v>
      </c>
      <c r="AU33" s="5">
        <f>+(($B$33*AT33)*AV33/1000)</f>
        <v>0.23040000000000002</v>
      </c>
      <c r="AV33" s="5">
        <v>24</v>
      </c>
      <c r="AW33" s="5">
        <v>31</v>
      </c>
      <c r="AX33" s="1">
        <f t="shared" si="12"/>
        <v>744</v>
      </c>
      <c r="AY33" s="1">
        <f t="shared" si="13"/>
        <v>7.1424000000000003</v>
      </c>
      <c r="AZ33" s="5">
        <f t="shared" si="14"/>
        <v>9.6000000000000009E-3</v>
      </c>
      <c r="BA33" s="15"/>
      <c r="BB33" s="5" t="s">
        <v>87</v>
      </c>
      <c r="BC33" s="7" t="s">
        <v>89</v>
      </c>
      <c r="BD33" s="5">
        <v>12</v>
      </c>
      <c r="BE33" s="5">
        <f>+(($B$33*BD33)*BF33/1000)</f>
        <v>0.23040000000000002</v>
      </c>
      <c r="BF33" s="5">
        <v>24</v>
      </c>
      <c r="BG33" s="5">
        <v>30</v>
      </c>
      <c r="BH33" s="1">
        <f t="shared" si="15"/>
        <v>720</v>
      </c>
      <c r="BI33" s="1">
        <f t="shared" si="16"/>
        <v>6.9120000000000008</v>
      </c>
      <c r="BJ33" s="5">
        <f t="shared" si="17"/>
        <v>9.6000000000000009E-3</v>
      </c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1:76" x14ac:dyDescent="0.25">
      <c r="A34" s="1">
        <v>22</v>
      </c>
      <c r="B34" s="5">
        <v>0.8</v>
      </c>
      <c r="C34" s="15"/>
      <c r="D34" s="5" t="s">
        <v>87</v>
      </c>
      <c r="E34" s="7" t="s">
        <v>90</v>
      </c>
      <c r="F34" s="5">
        <v>2</v>
      </c>
      <c r="G34" s="5">
        <f>+(($A$34*F34)*H34/1000)</f>
        <v>0.35199999999999998</v>
      </c>
      <c r="H34" s="1">
        <v>8</v>
      </c>
      <c r="I34" s="5">
        <v>21</v>
      </c>
      <c r="J34" s="1">
        <f t="shared" si="0"/>
        <v>168</v>
      </c>
      <c r="K34" s="1">
        <f t="shared" si="1"/>
        <v>7.3919999999999995</v>
      </c>
      <c r="L34" s="5">
        <f t="shared" si="2"/>
        <v>4.3999999999999997E-2</v>
      </c>
      <c r="M34" s="15"/>
      <c r="N34" s="5" t="s">
        <v>87</v>
      </c>
      <c r="O34" s="7" t="s">
        <v>90</v>
      </c>
      <c r="P34" s="5">
        <v>2</v>
      </c>
      <c r="Q34" s="5">
        <f>+(($A$34*P34)*R34/1000)</f>
        <v>0.35199999999999998</v>
      </c>
      <c r="R34" s="5">
        <v>8</v>
      </c>
      <c r="S34" s="5">
        <v>20</v>
      </c>
      <c r="T34" s="1">
        <f t="shared" si="3"/>
        <v>160</v>
      </c>
      <c r="U34" s="1">
        <f t="shared" si="4"/>
        <v>7.0399999999999991</v>
      </c>
      <c r="V34" s="5">
        <f t="shared" si="5"/>
        <v>4.3999999999999997E-2</v>
      </c>
      <c r="W34" s="15"/>
      <c r="X34" s="5" t="s">
        <v>87</v>
      </c>
      <c r="Y34" s="7" t="s">
        <v>90</v>
      </c>
      <c r="Z34" s="5">
        <v>2</v>
      </c>
      <c r="AA34" s="5">
        <f>+(($A$34*Z34)*AB34/1000)</f>
        <v>0.35199999999999998</v>
      </c>
      <c r="AB34" s="5">
        <v>8</v>
      </c>
      <c r="AC34" s="5">
        <v>21</v>
      </c>
      <c r="AD34" s="1">
        <f t="shared" si="6"/>
        <v>168</v>
      </c>
      <c r="AE34" s="1">
        <f t="shared" si="7"/>
        <v>7.3919999999999995</v>
      </c>
      <c r="AF34" s="5">
        <f t="shared" si="8"/>
        <v>4.3999999999999997E-2</v>
      </c>
      <c r="AG34" s="15"/>
      <c r="AH34" s="5" t="s">
        <v>87</v>
      </c>
      <c r="AI34" s="7" t="s">
        <v>90</v>
      </c>
      <c r="AJ34" s="5">
        <v>2</v>
      </c>
      <c r="AK34" s="5">
        <f>+(($B$34*AJ34)*AL34/1000)</f>
        <v>3.8400000000000004E-2</v>
      </c>
      <c r="AL34" s="5">
        <v>24</v>
      </c>
      <c r="AM34" s="5">
        <v>30</v>
      </c>
      <c r="AN34" s="1">
        <f t="shared" si="9"/>
        <v>720</v>
      </c>
      <c r="AO34" s="1">
        <f t="shared" si="10"/>
        <v>1.1520000000000001</v>
      </c>
      <c r="AP34" s="5">
        <f t="shared" si="11"/>
        <v>1.6000000000000001E-3</v>
      </c>
      <c r="AQ34" s="15"/>
      <c r="AR34" s="5" t="s">
        <v>87</v>
      </c>
      <c r="AS34" s="7" t="s">
        <v>90</v>
      </c>
      <c r="AT34" s="5">
        <v>2</v>
      </c>
      <c r="AU34" s="5">
        <f>+(($B$34*AT34)*AV34/1000)</f>
        <v>3.8400000000000004E-2</v>
      </c>
      <c r="AV34" s="5">
        <v>24</v>
      </c>
      <c r="AW34" s="5">
        <v>31</v>
      </c>
      <c r="AX34" s="1">
        <f t="shared" si="12"/>
        <v>744</v>
      </c>
      <c r="AY34" s="1">
        <f t="shared" si="13"/>
        <v>1.1904000000000001</v>
      </c>
      <c r="AZ34" s="5">
        <f t="shared" si="14"/>
        <v>1.6000000000000001E-3</v>
      </c>
      <c r="BA34" s="15"/>
      <c r="BB34" s="5" t="s">
        <v>87</v>
      </c>
      <c r="BC34" s="7" t="s">
        <v>90</v>
      </c>
      <c r="BD34" s="5">
        <v>2</v>
      </c>
      <c r="BE34" s="5">
        <f>+(($B$34*BD34)*BF34/1000)</f>
        <v>3.8400000000000004E-2</v>
      </c>
      <c r="BF34" s="5">
        <v>24</v>
      </c>
      <c r="BG34" s="5">
        <v>30</v>
      </c>
      <c r="BH34" s="1">
        <f t="shared" si="15"/>
        <v>720</v>
      </c>
      <c r="BI34" s="1">
        <f t="shared" si="16"/>
        <v>1.1520000000000001</v>
      </c>
      <c r="BJ34" s="5">
        <f t="shared" si="17"/>
        <v>1.6000000000000001E-3</v>
      </c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1:76" x14ac:dyDescent="0.25">
      <c r="A35" s="1">
        <v>22</v>
      </c>
      <c r="B35" s="5">
        <v>0.8</v>
      </c>
      <c r="C35" s="15"/>
      <c r="D35" s="5" t="s">
        <v>87</v>
      </c>
      <c r="E35" s="7" t="s">
        <v>91</v>
      </c>
      <c r="F35" s="5">
        <v>3</v>
      </c>
      <c r="G35" s="5">
        <f>+(($A$35*F35)*H35/1000)</f>
        <v>0.52800000000000002</v>
      </c>
      <c r="H35" s="1">
        <v>8</v>
      </c>
      <c r="I35" s="5">
        <v>21</v>
      </c>
      <c r="J35" s="1">
        <f t="shared" si="0"/>
        <v>168</v>
      </c>
      <c r="K35" s="1">
        <f t="shared" si="1"/>
        <v>11.088000000000001</v>
      </c>
      <c r="L35" s="5">
        <f t="shared" si="2"/>
        <v>6.6000000000000003E-2</v>
      </c>
      <c r="M35" s="15"/>
      <c r="N35" s="5" t="s">
        <v>87</v>
      </c>
      <c r="O35" s="7" t="s">
        <v>91</v>
      </c>
      <c r="P35" s="5">
        <v>3</v>
      </c>
      <c r="Q35" s="5">
        <f>+(($A$35*P35)*R35/1000)</f>
        <v>0.52800000000000002</v>
      </c>
      <c r="R35" s="5">
        <v>8</v>
      </c>
      <c r="S35" s="5">
        <v>20</v>
      </c>
      <c r="T35" s="1">
        <f t="shared" si="3"/>
        <v>160</v>
      </c>
      <c r="U35" s="1">
        <f t="shared" si="4"/>
        <v>10.56</v>
      </c>
      <c r="V35" s="5">
        <f t="shared" si="5"/>
        <v>6.6000000000000003E-2</v>
      </c>
      <c r="W35" s="15"/>
      <c r="X35" s="5" t="s">
        <v>87</v>
      </c>
      <c r="Y35" s="7" t="s">
        <v>91</v>
      </c>
      <c r="Z35" s="5">
        <v>3</v>
      </c>
      <c r="AA35" s="5">
        <f>+(($A$35*Z35)*AB35/1000)</f>
        <v>0.52800000000000002</v>
      </c>
      <c r="AB35" s="5">
        <v>8</v>
      </c>
      <c r="AC35" s="5">
        <v>21</v>
      </c>
      <c r="AD35" s="1">
        <f t="shared" si="6"/>
        <v>168</v>
      </c>
      <c r="AE35" s="1">
        <f t="shared" si="7"/>
        <v>11.088000000000001</v>
      </c>
      <c r="AF35" s="5">
        <f t="shared" si="8"/>
        <v>6.6000000000000003E-2</v>
      </c>
      <c r="AG35" s="15"/>
      <c r="AH35" s="5" t="s">
        <v>87</v>
      </c>
      <c r="AI35" s="7" t="s">
        <v>91</v>
      </c>
      <c r="AJ35" s="5">
        <v>3</v>
      </c>
      <c r="AK35" s="5">
        <f>+(($B$35*AJ35)*AL35/1000)</f>
        <v>5.7600000000000005E-2</v>
      </c>
      <c r="AL35" s="5">
        <v>24</v>
      </c>
      <c r="AM35" s="5">
        <v>30</v>
      </c>
      <c r="AN35" s="1">
        <f t="shared" si="9"/>
        <v>720</v>
      </c>
      <c r="AO35" s="1">
        <f t="shared" si="10"/>
        <v>1.7280000000000002</v>
      </c>
      <c r="AP35" s="5">
        <f t="shared" si="11"/>
        <v>2.4000000000000002E-3</v>
      </c>
      <c r="AQ35" s="15"/>
      <c r="AR35" s="5" t="s">
        <v>87</v>
      </c>
      <c r="AS35" s="7" t="s">
        <v>91</v>
      </c>
      <c r="AT35" s="5">
        <v>3</v>
      </c>
      <c r="AU35" s="5">
        <f>+(($B$35*AT35)*AV35/1000)</f>
        <v>5.7600000000000005E-2</v>
      </c>
      <c r="AV35" s="5">
        <v>24</v>
      </c>
      <c r="AW35" s="5">
        <v>31</v>
      </c>
      <c r="AX35" s="1">
        <f t="shared" si="12"/>
        <v>744</v>
      </c>
      <c r="AY35" s="1">
        <f t="shared" si="13"/>
        <v>1.7856000000000001</v>
      </c>
      <c r="AZ35" s="5">
        <f t="shared" si="14"/>
        <v>2.4000000000000002E-3</v>
      </c>
      <c r="BA35" s="15"/>
      <c r="BB35" s="5" t="s">
        <v>87</v>
      </c>
      <c r="BC35" s="7" t="s">
        <v>91</v>
      </c>
      <c r="BD35" s="5">
        <v>3</v>
      </c>
      <c r="BE35" s="5">
        <f>+(($B$35*BD35)*BF35/1000)</f>
        <v>5.7600000000000005E-2</v>
      </c>
      <c r="BF35" s="5">
        <v>24</v>
      </c>
      <c r="BG35" s="5">
        <v>30</v>
      </c>
      <c r="BH35" s="1">
        <f t="shared" si="15"/>
        <v>720</v>
      </c>
      <c r="BI35" s="1">
        <f t="shared" si="16"/>
        <v>1.7280000000000002</v>
      </c>
      <c r="BJ35" s="5">
        <f t="shared" si="17"/>
        <v>2.4000000000000002E-3</v>
      </c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1:76" x14ac:dyDescent="0.25">
      <c r="A36" s="1">
        <v>20</v>
      </c>
      <c r="B36" s="5">
        <v>0.8</v>
      </c>
      <c r="C36" s="15"/>
      <c r="D36" s="5" t="s">
        <v>87</v>
      </c>
      <c r="E36" s="7" t="s">
        <v>92</v>
      </c>
      <c r="F36" s="5">
        <v>2</v>
      </c>
      <c r="G36" s="5">
        <f>+(($A$36*F36)*H36/1000)</f>
        <v>0.32</v>
      </c>
      <c r="H36" s="1">
        <v>8</v>
      </c>
      <c r="I36" s="5">
        <v>21</v>
      </c>
      <c r="J36" s="1">
        <f t="shared" si="0"/>
        <v>168</v>
      </c>
      <c r="K36" s="1">
        <f t="shared" si="1"/>
        <v>6.72</v>
      </c>
      <c r="L36" s="5">
        <f t="shared" si="2"/>
        <v>0.04</v>
      </c>
      <c r="M36" s="15"/>
      <c r="N36" s="5" t="s">
        <v>87</v>
      </c>
      <c r="O36" s="7" t="s">
        <v>92</v>
      </c>
      <c r="P36" s="5">
        <v>2</v>
      </c>
      <c r="Q36" s="5">
        <f>+(($A$36*P36)*R36/1000)</f>
        <v>0.32</v>
      </c>
      <c r="R36" s="5">
        <v>8</v>
      </c>
      <c r="S36" s="5">
        <v>20</v>
      </c>
      <c r="T36" s="1">
        <f t="shared" si="3"/>
        <v>160</v>
      </c>
      <c r="U36" s="1">
        <f t="shared" si="4"/>
        <v>6.4</v>
      </c>
      <c r="V36" s="5">
        <f t="shared" si="5"/>
        <v>0.04</v>
      </c>
      <c r="W36" s="15"/>
      <c r="X36" s="5" t="s">
        <v>87</v>
      </c>
      <c r="Y36" s="7" t="s">
        <v>92</v>
      </c>
      <c r="Z36" s="5">
        <v>2</v>
      </c>
      <c r="AA36" s="5">
        <f>+(($A$36*Z36)*AB36/1000)</f>
        <v>0.32</v>
      </c>
      <c r="AB36" s="5">
        <v>8</v>
      </c>
      <c r="AC36" s="5">
        <v>21</v>
      </c>
      <c r="AD36" s="1">
        <f t="shared" si="6"/>
        <v>168</v>
      </c>
      <c r="AE36" s="1">
        <f t="shared" si="7"/>
        <v>6.72</v>
      </c>
      <c r="AF36" s="5">
        <f t="shared" si="8"/>
        <v>0.04</v>
      </c>
      <c r="AG36" s="15"/>
      <c r="AH36" s="5" t="s">
        <v>87</v>
      </c>
      <c r="AI36" s="7" t="s">
        <v>92</v>
      </c>
      <c r="AJ36" s="5">
        <v>2</v>
      </c>
      <c r="AK36" s="5">
        <f>+(($B$36*AJ36)*AL36/1000)</f>
        <v>3.8400000000000004E-2</v>
      </c>
      <c r="AL36" s="5">
        <v>24</v>
      </c>
      <c r="AM36" s="5">
        <v>30</v>
      </c>
      <c r="AN36" s="1">
        <f t="shared" si="9"/>
        <v>720</v>
      </c>
      <c r="AO36" s="1">
        <f t="shared" si="10"/>
        <v>1.1520000000000001</v>
      </c>
      <c r="AP36" s="5">
        <f t="shared" si="11"/>
        <v>1.6000000000000001E-3</v>
      </c>
      <c r="AQ36" s="15"/>
      <c r="AR36" s="5" t="s">
        <v>87</v>
      </c>
      <c r="AS36" s="7" t="s">
        <v>92</v>
      </c>
      <c r="AT36" s="5">
        <v>2</v>
      </c>
      <c r="AU36" s="5">
        <f>+(($B$36*AT36)*AV36/1000)</f>
        <v>3.8400000000000004E-2</v>
      </c>
      <c r="AV36" s="5">
        <v>24</v>
      </c>
      <c r="AW36" s="5">
        <v>31</v>
      </c>
      <c r="AX36" s="1">
        <f t="shared" si="12"/>
        <v>744</v>
      </c>
      <c r="AY36" s="1">
        <f t="shared" si="13"/>
        <v>1.1904000000000001</v>
      </c>
      <c r="AZ36" s="5">
        <f t="shared" si="14"/>
        <v>1.6000000000000001E-3</v>
      </c>
      <c r="BA36" s="15"/>
      <c r="BB36" s="5" t="s">
        <v>87</v>
      </c>
      <c r="BC36" s="7" t="s">
        <v>92</v>
      </c>
      <c r="BD36" s="5">
        <v>2</v>
      </c>
      <c r="BE36" s="5">
        <f>+(($B$36*BD36)*BF36/1000)</f>
        <v>3.8400000000000004E-2</v>
      </c>
      <c r="BF36" s="5">
        <v>24</v>
      </c>
      <c r="BG36" s="5">
        <v>30</v>
      </c>
      <c r="BH36" s="1">
        <f t="shared" si="15"/>
        <v>720</v>
      </c>
      <c r="BI36" s="1">
        <f t="shared" si="16"/>
        <v>1.1520000000000001</v>
      </c>
      <c r="BJ36" s="5">
        <f t="shared" si="17"/>
        <v>1.6000000000000001E-3</v>
      </c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1:76" x14ac:dyDescent="0.25">
      <c r="A37" s="1">
        <v>18</v>
      </c>
      <c r="B37" s="5">
        <v>0.8</v>
      </c>
      <c r="C37" s="15"/>
      <c r="D37" s="1" t="s">
        <v>87</v>
      </c>
      <c r="E37" s="6" t="s">
        <v>93</v>
      </c>
      <c r="F37" s="1">
        <v>2</v>
      </c>
      <c r="G37" s="5">
        <f>+(($A$37*F37)*H37/1000)</f>
        <v>0.28799999999999998</v>
      </c>
      <c r="H37" s="1">
        <v>8</v>
      </c>
      <c r="I37" s="5">
        <v>21</v>
      </c>
      <c r="J37" s="1">
        <f t="shared" si="0"/>
        <v>168</v>
      </c>
      <c r="K37" s="1">
        <f t="shared" si="1"/>
        <v>6.0479999999999992</v>
      </c>
      <c r="L37" s="5">
        <f t="shared" si="2"/>
        <v>3.5999999999999997E-2</v>
      </c>
      <c r="M37" s="15"/>
      <c r="N37" s="1" t="s">
        <v>87</v>
      </c>
      <c r="O37" s="6" t="s">
        <v>93</v>
      </c>
      <c r="P37" s="1">
        <v>2</v>
      </c>
      <c r="Q37" s="5">
        <f>+(($A$37*P37)*R37/1000)</f>
        <v>0.28799999999999998</v>
      </c>
      <c r="R37" s="5">
        <v>8</v>
      </c>
      <c r="S37" s="5">
        <v>20</v>
      </c>
      <c r="T37" s="1">
        <f t="shared" si="3"/>
        <v>160</v>
      </c>
      <c r="U37" s="1">
        <f t="shared" si="4"/>
        <v>5.76</v>
      </c>
      <c r="V37" s="5">
        <f t="shared" si="5"/>
        <v>3.5999999999999997E-2</v>
      </c>
      <c r="W37" s="15"/>
      <c r="X37" s="1" t="s">
        <v>87</v>
      </c>
      <c r="Y37" s="6" t="s">
        <v>93</v>
      </c>
      <c r="Z37" s="1">
        <v>2</v>
      </c>
      <c r="AA37" s="5">
        <f>+(($A$37*Z37)*AB37/1000)</f>
        <v>0.28799999999999998</v>
      </c>
      <c r="AB37" s="5">
        <v>8</v>
      </c>
      <c r="AC37" s="5">
        <v>21</v>
      </c>
      <c r="AD37" s="1">
        <f t="shared" si="6"/>
        <v>168</v>
      </c>
      <c r="AE37" s="1">
        <f t="shared" si="7"/>
        <v>6.0479999999999992</v>
      </c>
      <c r="AF37" s="5">
        <f t="shared" si="8"/>
        <v>3.5999999999999997E-2</v>
      </c>
      <c r="AG37" s="15"/>
      <c r="AH37" s="1" t="s">
        <v>87</v>
      </c>
      <c r="AI37" s="6" t="s">
        <v>93</v>
      </c>
      <c r="AJ37" s="1">
        <v>2</v>
      </c>
      <c r="AK37" s="5">
        <f>+(($A$37*AJ37)*AL37/1000)</f>
        <v>0.86399999999999999</v>
      </c>
      <c r="AL37" s="5">
        <v>24</v>
      </c>
      <c r="AM37" s="5">
        <v>30</v>
      </c>
      <c r="AN37" s="1">
        <f t="shared" si="9"/>
        <v>720</v>
      </c>
      <c r="AO37" s="1">
        <f t="shared" si="10"/>
        <v>25.919999999999998</v>
      </c>
      <c r="AP37" s="5">
        <f t="shared" si="11"/>
        <v>3.5999999999999997E-2</v>
      </c>
      <c r="AQ37" s="15"/>
      <c r="AR37" s="1" t="s">
        <v>87</v>
      </c>
      <c r="AS37" s="6" t="s">
        <v>93</v>
      </c>
      <c r="AT37" s="1">
        <v>2</v>
      </c>
      <c r="AU37" s="5">
        <f>+(($A$37*AT37)*AV37/1000)</f>
        <v>0.86399999999999999</v>
      </c>
      <c r="AV37" s="5">
        <v>24</v>
      </c>
      <c r="AW37" s="5">
        <v>31</v>
      </c>
      <c r="AX37" s="1">
        <f t="shared" si="12"/>
        <v>744</v>
      </c>
      <c r="AY37" s="1">
        <f t="shared" si="13"/>
        <v>26.783999999999999</v>
      </c>
      <c r="AZ37" s="5">
        <f t="shared" si="14"/>
        <v>3.5999999999999997E-2</v>
      </c>
      <c r="BA37" s="15"/>
      <c r="BB37" s="1" t="s">
        <v>87</v>
      </c>
      <c r="BC37" s="6" t="s">
        <v>93</v>
      </c>
      <c r="BD37" s="1">
        <v>2</v>
      </c>
      <c r="BE37" s="5">
        <f>+(($A$37*BD37)*BF37/1000)</f>
        <v>0.86399999999999999</v>
      </c>
      <c r="BF37" s="5">
        <v>24</v>
      </c>
      <c r="BG37" s="5">
        <v>30</v>
      </c>
      <c r="BH37" s="1">
        <f t="shared" si="15"/>
        <v>720</v>
      </c>
      <c r="BI37" s="1">
        <f t="shared" si="16"/>
        <v>25.919999999999998</v>
      </c>
      <c r="BJ37" s="5">
        <f t="shared" si="17"/>
        <v>3.5999999999999997E-2</v>
      </c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1:76" x14ac:dyDescent="0.25">
      <c r="A38" s="1">
        <v>17</v>
      </c>
      <c r="B38" s="5">
        <v>0.8</v>
      </c>
      <c r="C38" s="15"/>
      <c r="D38" s="1" t="s">
        <v>87</v>
      </c>
      <c r="E38" s="6" t="s">
        <v>94</v>
      </c>
      <c r="F38" s="1">
        <v>2</v>
      </c>
      <c r="G38" s="5">
        <f>+(($A$38*F38)*H38/1000)</f>
        <v>0.27200000000000002</v>
      </c>
      <c r="H38" s="1">
        <v>8</v>
      </c>
      <c r="I38" s="5">
        <v>21</v>
      </c>
      <c r="J38" s="1">
        <f t="shared" si="0"/>
        <v>168</v>
      </c>
      <c r="K38" s="1">
        <f t="shared" si="1"/>
        <v>5.7120000000000006</v>
      </c>
      <c r="L38" s="5">
        <f t="shared" si="2"/>
        <v>3.4000000000000002E-2</v>
      </c>
      <c r="M38" s="15"/>
      <c r="N38" s="1" t="s">
        <v>87</v>
      </c>
      <c r="O38" s="6" t="s">
        <v>94</v>
      </c>
      <c r="P38" s="1">
        <v>2</v>
      </c>
      <c r="Q38" s="5">
        <f>+(($A$38*P38)*R38/1000)</f>
        <v>0.27200000000000002</v>
      </c>
      <c r="R38" s="5">
        <v>8</v>
      </c>
      <c r="S38" s="5">
        <v>20</v>
      </c>
      <c r="T38" s="1">
        <f t="shared" si="3"/>
        <v>160</v>
      </c>
      <c r="U38" s="1">
        <f t="shared" si="4"/>
        <v>5.44</v>
      </c>
      <c r="V38" s="5">
        <f t="shared" si="5"/>
        <v>3.4000000000000002E-2</v>
      </c>
      <c r="W38" s="15"/>
      <c r="X38" s="1" t="s">
        <v>87</v>
      </c>
      <c r="Y38" s="6" t="s">
        <v>94</v>
      </c>
      <c r="Z38" s="1">
        <v>2</v>
      </c>
      <c r="AA38" s="5">
        <f>+(($A$38*Z38)*AB38/1000)</f>
        <v>0.27200000000000002</v>
      </c>
      <c r="AB38" s="5">
        <v>8</v>
      </c>
      <c r="AC38" s="5">
        <v>21</v>
      </c>
      <c r="AD38" s="1">
        <f t="shared" si="6"/>
        <v>168</v>
      </c>
      <c r="AE38" s="1">
        <f t="shared" si="7"/>
        <v>5.7120000000000006</v>
      </c>
      <c r="AF38" s="5">
        <f t="shared" si="8"/>
        <v>3.4000000000000002E-2</v>
      </c>
      <c r="AG38" s="15"/>
      <c r="AH38" s="1" t="s">
        <v>87</v>
      </c>
      <c r="AI38" s="6" t="s">
        <v>94</v>
      </c>
      <c r="AJ38" s="1">
        <v>2</v>
      </c>
      <c r="AK38" s="5">
        <f>+(($A$38*AJ38)*AL38/1000)</f>
        <v>0.81599999999999995</v>
      </c>
      <c r="AL38" s="5">
        <v>24</v>
      </c>
      <c r="AM38" s="5">
        <v>30</v>
      </c>
      <c r="AN38" s="1">
        <f t="shared" si="9"/>
        <v>720</v>
      </c>
      <c r="AO38" s="1">
        <f t="shared" si="10"/>
        <v>24.479999999999997</v>
      </c>
      <c r="AP38" s="5">
        <f t="shared" si="11"/>
        <v>3.3999999999999996E-2</v>
      </c>
      <c r="AQ38" s="15"/>
      <c r="AR38" s="1" t="s">
        <v>87</v>
      </c>
      <c r="AS38" s="6" t="s">
        <v>94</v>
      </c>
      <c r="AT38" s="1">
        <v>2</v>
      </c>
      <c r="AU38" s="5">
        <f>+(($A$38*AT38)*AV38/1000)</f>
        <v>0.81599999999999995</v>
      </c>
      <c r="AV38" s="5">
        <v>24</v>
      </c>
      <c r="AW38" s="5">
        <v>31</v>
      </c>
      <c r="AX38" s="1">
        <f t="shared" si="12"/>
        <v>744</v>
      </c>
      <c r="AY38" s="1">
        <f t="shared" si="13"/>
        <v>25.295999999999999</v>
      </c>
      <c r="AZ38" s="5">
        <f t="shared" si="14"/>
        <v>3.3999999999999996E-2</v>
      </c>
      <c r="BA38" s="15"/>
      <c r="BB38" s="1" t="s">
        <v>87</v>
      </c>
      <c r="BC38" s="6" t="s">
        <v>94</v>
      </c>
      <c r="BD38" s="1">
        <v>2</v>
      </c>
      <c r="BE38" s="5">
        <f>+(($A$38*BD38)*BF38/1000)</f>
        <v>0.81599999999999995</v>
      </c>
      <c r="BF38" s="5">
        <v>24</v>
      </c>
      <c r="BG38" s="5">
        <v>30</v>
      </c>
      <c r="BH38" s="1">
        <f t="shared" si="15"/>
        <v>720</v>
      </c>
      <c r="BI38" s="1">
        <f t="shared" si="16"/>
        <v>24.479999999999997</v>
      </c>
      <c r="BJ38" s="5">
        <f t="shared" si="17"/>
        <v>3.3999999999999996E-2</v>
      </c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1:76" x14ac:dyDescent="0.25">
      <c r="A39" s="1">
        <v>23</v>
      </c>
      <c r="B39" s="5">
        <v>0.6</v>
      </c>
      <c r="C39" s="15"/>
      <c r="D39" s="1" t="s">
        <v>87</v>
      </c>
      <c r="E39" s="7" t="s">
        <v>95</v>
      </c>
      <c r="F39" s="1">
        <v>7</v>
      </c>
      <c r="G39" s="5">
        <f>+(($A$39*F39)*H39/1000)</f>
        <v>1.288</v>
      </c>
      <c r="H39" s="1">
        <v>8</v>
      </c>
      <c r="I39" s="5">
        <v>21</v>
      </c>
      <c r="J39" s="1">
        <f t="shared" si="0"/>
        <v>168</v>
      </c>
      <c r="K39" s="1">
        <f t="shared" si="1"/>
        <v>27.048000000000002</v>
      </c>
      <c r="L39" s="5">
        <f t="shared" si="2"/>
        <v>0.161</v>
      </c>
      <c r="M39" s="15"/>
      <c r="N39" s="1" t="s">
        <v>87</v>
      </c>
      <c r="O39" s="7" t="s">
        <v>95</v>
      </c>
      <c r="P39" s="1">
        <v>7</v>
      </c>
      <c r="Q39" s="5">
        <f>+(($A$39*P39)*R39/1000)</f>
        <v>1.288</v>
      </c>
      <c r="R39" s="5">
        <v>8</v>
      </c>
      <c r="S39" s="5">
        <v>20</v>
      </c>
      <c r="T39" s="1">
        <f t="shared" si="3"/>
        <v>160</v>
      </c>
      <c r="U39" s="1">
        <f t="shared" si="4"/>
        <v>25.76</v>
      </c>
      <c r="V39" s="5">
        <f t="shared" si="5"/>
        <v>0.161</v>
      </c>
      <c r="W39" s="15"/>
      <c r="X39" s="1" t="s">
        <v>87</v>
      </c>
      <c r="Y39" s="7" t="s">
        <v>95</v>
      </c>
      <c r="Z39" s="1">
        <v>7</v>
      </c>
      <c r="AA39" s="5">
        <f>+(($A$39*Z39)*AB39/1000)</f>
        <v>1.288</v>
      </c>
      <c r="AB39" s="5">
        <v>8</v>
      </c>
      <c r="AC39" s="5">
        <v>21</v>
      </c>
      <c r="AD39" s="1">
        <f t="shared" si="6"/>
        <v>168</v>
      </c>
      <c r="AE39" s="1">
        <f t="shared" si="7"/>
        <v>27.048000000000002</v>
      </c>
      <c r="AF39" s="5">
        <f t="shared" si="8"/>
        <v>0.161</v>
      </c>
      <c r="AG39" s="15"/>
      <c r="AH39" s="1" t="s">
        <v>87</v>
      </c>
      <c r="AI39" s="7" t="s">
        <v>95</v>
      </c>
      <c r="AJ39" s="1">
        <v>7</v>
      </c>
      <c r="AK39" s="5">
        <f>+(($B$39*AJ39)*AL39/1000)</f>
        <v>0.10080000000000001</v>
      </c>
      <c r="AL39" s="5">
        <v>24</v>
      </c>
      <c r="AM39" s="5">
        <v>30</v>
      </c>
      <c r="AN39" s="1">
        <f t="shared" si="9"/>
        <v>720</v>
      </c>
      <c r="AO39" s="1">
        <f t="shared" si="10"/>
        <v>3.0240000000000005</v>
      </c>
      <c r="AP39" s="5">
        <f t="shared" si="11"/>
        <v>4.2000000000000006E-3</v>
      </c>
      <c r="AQ39" s="15"/>
      <c r="AR39" s="1" t="s">
        <v>87</v>
      </c>
      <c r="AS39" s="7" t="s">
        <v>95</v>
      </c>
      <c r="AT39" s="1">
        <v>7</v>
      </c>
      <c r="AU39" s="5">
        <f>+(($B$39*AT39)*AV39/1000)</f>
        <v>0.10080000000000001</v>
      </c>
      <c r="AV39" s="5">
        <v>24</v>
      </c>
      <c r="AW39" s="5">
        <v>31</v>
      </c>
      <c r="AX39" s="1">
        <f t="shared" si="12"/>
        <v>744</v>
      </c>
      <c r="AY39" s="1">
        <f t="shared" si="13"/>
        <v>3.1248000000000005</v>
      </c>
      <c r="AZ39" s="5">
        <f t="shared" si="14"/>
        <v>4.2000000000000006E-3</v>
      </c>
      <c r="BA39" s="15"/>
      <c r="BB39" s="1" t="s">
        <v>87</v>
      </c>
      <c r="BC39" s="7" t="s">
        <v>95</v>
      </c>
      <c r="BD39" s="1">
        <v>7</v>
      </c>
      <c r="BE39" s="5">
        <f>+(($B$39*BD39)*BF39/1000)</f>
        <v>0.10080000000000001</v>
      </c>
      <c r="BF39" s="5">
        <v>24</v>
      </c>
      <c r="BG39" s="5">
        <v>30</v>
      </c>
      <c r="BH39" s="1">
        <f t="shared" si="15"/>
        <v>720</v>
      </c>
      <c r="BI39" s="1">
        <f t="shared" si="16"/>
        <v>3.0240000000000005</v>
      </c>
      <c r="BJ39" s="5">
        <f t="shared" si="17"/>
        <v>4.2000000000000006E-3</v>
      </c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1:76" x14ac:dyDescent="0.25">
      <c r="A40" s="1">
        <v>20</v>
      </c>
      <c r="B40" s="5">
        <v>0.6</v>
      </c>
      <c r="C40" s="15"/>
      <c r="D40" s="1" t="s">
        <v>87</v>
      </c>
      <c r="E40" s="7" t="s">
        <v>96</v>
      </c>
      <c r="F40" s="5">
        <v>4</v>
      </c>
      <c r="G40" s="5">
        <f>+(($A$40*F40)*H40/1000)</f>
        <v>0.64</v>
      </c>
      <c r="H40" s="1">
        <v>8</v>
      </c>
      <c r="I40" s="5">
        <v>21</v>
      </c>
      <c r="J40" s="1">
        <f t="shared" si="0"/>
        <v>168</v>
      </c>
      <c r="K40" s="1">
        <f t="shared" si="1"/>
        <v>13.44</v>
      </c>
      <c r="L40" s="5">
        <f t="shared" si="2"/>
        <v>0.08</v>
      </c>
      <c r="M40" s="15"/>
      <c r="N40" s="1" t="s">
        <v>87</v>
      </c>
      <c r="O40" s="7" t="s">
        <v>96</v>
      </c>
      <c r="P40" s="5">
        <v>4</v>
      </c>
      <c r="Q40" s="5">
        <f>+(($A$40*P40)*R40/1000)</f>
        <v>0.64</v>
      </c>
      <c r="R40" s="5">
        <v>8</v>
      </c>
      <c r="S40" s="5">
        <v>20</v>
      </c>
      <c r="T40" s="1">
        <f t="shared" si="3"/>
        <v>160</v>
      </c>
      <c r="U40" s="1">
        <f t="shared" si="4"/>
        <v>12.8</v>
      </c>
      <c r="V40" s="5">
        <f t="shared" si="5"/>
        <v>0.08</v>
      </c>
      <c r="W40" s="15"/>
      <c r="X40" s="1" t="s">
        <v>87</v>
      </c>
      <c r="Y40" s="7" t="s">
        <v>96</v>
      </c>
      <c r="Z40" s="5">
        <v>4</v>
      </c>
      <c r="AA40" s="5">
        <f>+(($A$40*Z40)*AB40/1000)</f>
        <v>0.64</v>
      </c>
      <c r="AB40" s="5">
        <v>8</v>
      </c>
      <c r="AC40" s="5">
        <v>21</v>
      </c>
      <c r="AD40" s="1">
        <f t="shared" si="6"/>
        <v>168</v>
      </c>
      <c r="AE40" s="1">
        <f t="shared" si="7"/>
        <v>13.44</v>
      </c>
      <c r="AF40" s="5">
        <f t="shared" si="8"/>
        <v>0.08</v>
      </c>
      <c r="AG40" s="15"/>
      <c r="AH40" s="1" t="s">
        <v>87</v>
      </c>
      <c r="AI40" s="7" t="s">
        <v>96</v>
      </c>
      <c r="AJ40" s="5">
        <v>4</v>
      </c>
      <c r="AK40" s="5">
        <f>+(($B$40*AJ40)*AL40/1000)</f>
        <v>5.7599999999999991E-2</v>
      </c>
      <c r="AL40" s="5">
        <v>24</v>
      </c>
      <c r="AM40" s="5">
        <v>30</v>
      </c>
      <c r="AN40" s="1">
        <f t="shared" si="9"/>
        <v>720</v>
      </c>
      <c r="AO40" s="1">
        <f t="shared" si="10"/>
        <v>1.7279999999999998</v>
      </c>
      <c r="AP40" s="5">
        <f t="shared" si="11"/>
        <v>2.3999999999999998E-3</v>
      </c>
      <c r="AQ40" s="15"/>
      <c r="AR40" s="1" t="s">
        <v>87</v>
      </c>
      <c r="AS40" s="7" t="s">
        <v>96</v>
      </c>
      <c r="AT40" s="5">
        <v>4</v>
      </c>
      <c r="AU40" s="5">
        <f>+(($B$40*AT40)*AV40/1000)</f>
        <v>5.7599999999999991E-2</v>
      </c>
      <c r="AV40" s="5">
        <v>24</v>
      </c>
      <c r="AW40" s="5">
        <v>31</v>
      </c>
      <c r="AX40" s="1">
        <f t="shared" si="12"/>
        <v>744</v>
      </c>
      <c r="AY40" s="1">
        <f t="shared" si="13"/>
        <v>1.7855999999999996</v>
      </c>
      <c r="AZ40" s="5">
        <f t="shared" si="14"/>
        <v>2.3999999999999998E-3</v>
      </c>
      <c r="BA40" s="15"/>
      <c r="BB40" s="1" t="s">
        <v>87</v>
      </c>
      <c r="BC40" s="7" t="s">
        <v>96</v>
      </c>
      <c r="BD40" s="5">
        <v>4</v>
      </c>
      <c r="BE40" s="5">
        <f>+(($B$40*BD40)*BF40/1000)</f>
        <v>5.7599999999999991E-2</v>
      </c>
      <c r="BF40" s="5">
        <v>24</v>
      </c>
      <c r="BG40" s="5">
        <v>30</v>
      </c>
      <c r="BH40" s="1">
        <f t="shared" si="15"/>
        <v>720</v>
      </c>
      <c r="BI40" s="1">
        <f t="shared" si="16"/>
        <v>1.7279999999999998</v>
      </c>
      <c r="BJ40" s="5">
        <f t="shared" si="17"/>
        <v>2.3999999999999998E-3</v>
      </c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1:76" x14ac:dyDescent="0.25">
      <c r="A41" s="1">
        <v>30</v>
      </c>
      <c r="B41" s="5">
        <v>0.6</v>
      </c>
      <c r="C41" s="15"/>
      <c r="D41" s="1" t="s">
        <v>87</v>
      </c>
      <c r="E41" s="7" t="s">
        <v>97</v>
      </c>
      <c r="F41" s="1">
        <v>1</v>
      </c>
      <c r="G41" s="5">
        <f>+(($A$41*F41)*H41/1000)</f>
        <v>0.24</v>
      </c>
      <c r="H41" s="1">
        <v>8</v>
      </c>
      <c r="I41" s="5">
        <v>21</v>
      </c>
      <c r="J41" s="1">
        <f t="shared" si="0"/>
        <v>168</v>
      </c>
      <c r="K41" s="1">
        <f t="shared" si="1"/>
        <v>5.04</v>
      </c>
      <c r="L41" s="5">
        <f t="shared" si="2"/>
        <v>0.03</v>
      </c>
      <c r="M41" s="15"/>
      <c r="N41" s="1" t="s">
        <v>87</v>
      </c>
      <c r="O41" s="7" t="s">
        <v>97</v>
      </c>
      <c r="P41" s="1">
        <v>1</v>
      </c>
      <c r="Q41" s="5">
        <f>+(($A$41*P41)*R41/1000)</f>
        <v>0.24</v>
      </c>
      <c r="R41" s="5">
        <v>8</v>
      </c>
      <c r="S41" s="5">
        <v>20</v>
      </c>
      <c r="T41" s="1">
        <f t="shared" si="3"/>
        <v>160</v>
      </c>
      <c r="U41" s="1">
        <f t="shared" si="4"/>
        <v>4.8</v>
      </c>
      <c r="V41" s="5">
        <f t="shared" si="5"/>
        <v>0.03</v>
      </c>
      <c r="W41" s="15"/>
      <c r="X41" s="1" t="s">
        <v>87</v>
      </c>
      <c r="Y41" s="7" t="s">
        <v>97</v>
      </c>
      <c r="Z41" s="1">
        <v>1</v>
      </c>
      <c r="AA41" s="5">
        <f>+(($A$41*Z41)*AB41/1000)</f>
        <v>0.24</v>
      </c>
      <c r="AB41" s="5">
        <v>8</v>
      </c>
      <c r="AC41" s="5">
        <v>21</v>
      </c>
      <c r="AD41" s="1">
        <f t="shared" si="6"/>
        <v>168</v>
      </c>
      <c r="AE41" s="1">
        <f t="shared" si="7"/>
        <v>5.04</v>
      </c>
      <c r="AF41" s="5">
        <f t="shared" si="8"/>
        <v>0.03</v>
      </c>
      <c r="AG41" s="15"/>
      <c r="AH41" s="1" t="s">
        <v>87</v>
      </c>
      <c r="AI41" s="7" t="s">
        <v>97</v>
      </c>
      <c r="AJ41" s="1">
        <v>1</v>
      </c>
      <c r="AK41" s="5">
        <f>+(($B$41*AJ41)*AL41/1000)</f>
        <v>1.4399999999999998E-2</v>
      </c>
      <c r="AL41" s="5">
        <v>24</v>
      </c>
      <c r="AM41" s="5">
        <v>30</v>
      </c>
      <c r="AN41" s="1">
        <f t="shared" si="9"/>
        <v>720</v>
      </c>
      <c r="AO41" s="1">
        <f t="shared" si="10"/>
        <v>0.43199999999999994</v>
      </c>
      <c r="AP41" s="5">
        <f t="shared" si="11"/>
        <v>5.9999999999999995E-4</v>
      </c>
      <c r="AQ41" s="15"/>
      <c r="AR41" s="1" t="s">
        <v>87</v>
      </c>
      <c r="AS41" s="7" t="s">
        <v>97</v>
      </c>
      <c r="AT41" s="1">
        <v>1</v>
      </c>
      <c r="AU41" s="5">
        <f>+(($B$41*AT41)*AV41/1000)</f>
        <v>1.4399999999999998E-2</v>
      </c>
      <c r="AV41" s="5">
        <v>24</v>
      </c>
      <c r="AW41" s="5">
        <v>31</v>
      </c>
      <c r="AX41" s="1">
        <f t="shared" si="12"/>
        <v>744</v>
      </c>
      <c r="AY41" s="1">
        <f t="shared" si="13"/>
        <v>0.44639999999999991</v>
      </c>
      <c r="AZ41" s="5">
        <f t="shared" si="14"/>
        <v>5.9999999999999995E-4</v>
      </c>
      <c r="BA41" s="15"/>
      <c r="BB41" s="1" t="s">
        <v>87</v>
      </c>
      <c r="BC41" s="7" t="s">
        <v>97</v>
      </c>
      <c r="BD41" s="1">
        <v>1</v>
      </c>
      <c r="BE41" s="5">
        <f>+(($B$41*BD41)*BF41/1000)</f>
        <v>1.4399999999999998E-2</v>
      </c>
      <c r="BF41" s="5">
        <v>24</v>
      </c>
      <c r="BG41" s="5">
        <v>30</v>
      </c>
      <c r="BH41" s="1">
        <f t="shared" si="15"/>
        <v>720</v>
      </c>
      <c r="BI41" s="1">
        <f t="shared" si="16"/>
        <v>0.43199999999999994</v>
      </c>
      <c r="BJ41" s="5">
        <f t="shared" si="17"/>
        <v>5.9999999999999995E-4</v>
      </c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1:76" x14ac:dyDescent="0.25">
      <c r="A42" s="1">
        <v>20</v>
      </c>
      <c r="B42" s="5">
        <v>0.5</v>
      </c>
      <c r="C42" s="15"/>
      <c r="D42" s="1" t="s">
        <v>87</v>
      </c>
      <c r="E42" s="7" t="s">
        <v>98</v>
      </c>
      <c r="F42" s="1">
        <v>2</v>
      </c>
      <c r="G42" s="5">
        <f>+(($A$42*F42)*H42/1000)</f>
        <v>0.32</v>
      </c>
      <c r="H42" s="1">
        <v>8</v>
      </c>
      <c r="I42" s="5">
        <v>21</v>
      </c>
      <c r="J42" s="1">
        <f t="shared" si="0"/>
        <v>168</v>
      </c>
      <c r="K42" s="1">
        <f t="shared" si="1"/>
        <v>6.72</v>
      </c>
      <c r="L42" s="5">
        <f t="shared" si="2"/>
        <v>0.04</v>
      </c>
      <c r="M42" s="15"/>
      <c r="N42" s="1" t="s">
        <v>87</v>
      </c>
      <c r="O42" s="7" t="s">
        <v>98</v>
      </c>
      <c r="P42" s="1">
        <v>2</v>
      </c>
      <c r="Q42" s="5">
        <f>+(($A$42*P42)*R42/1000)</f>
        <v>0.32</v>
      </c>
      <c r="R42" s="5">
        <v>8</v>
      </c>
      <c r="S42" s="5">
        <v>20</v>
      </c>
      <c r="T42" s="1">
        <f t="shared" si="3"/>
        <v>160</v>
      </c>
      <c r="U42" s="1">
        <f t="shared" si="4"/>
        <v>6.4</v>
      </c>
      <c r="V42" s="5">
        <f t="shared" si="5"/>
        <v>0.04</v>
      </c>
      <c r="W42" s="15"/>
      <c r="X42" s="1" t="s">
        <v>87</v>
      </c>
      <c r="Y42" s="7" t="s">
        <v>98</v>
      </c>
      <c r="Z42" s="1">
        <v>2</v>
      </c>
      <c r="AA42" s="5">
        <f>+(($A$42*Z42)*AB42/1000)</f>
        <v>0.32</v>
      </c>
      <c r="AB42" s="5">
        <v>8</v>
      </c>
      <c r="AC42" s="5">
        <v>21</v>
      </c>
      <c r="AD42" s="1">
        <f t="shared" si="6"/>
        <v>168</v>
      </c>
      <c r="AE42" s="1">
        <f t="shared" si="7"/>
        <v>6.72</v>
      </c>
      <c r="AF42" s="5">
        <f t="shared" si="8"/>
        <v>0.04</v>
      </c>
      <c r="AG42" s="15"/>
      <c r="AH42" s="1" t="s">
        <v>87</v>
      </c>
      <c r="AI42" s="7" t="s">
        <v>98</v>
      </c>
      <c r="AJ42" s="1">
        <v>2</v>
      </c>
      <c r="AK42" s="5">
        <f>+(($B$42*AJ42)*AL42/1000)</f>
        <v>2.4E-2</v>
      </c>
      <c r="AL42" s="5">
        <v>24</v>
      </c>
      <c r="AM42" s="5">
        <v>30</v>
      </c>
      <c r="AN42" s="1">
        <f t="shared" si="9"/>
        <v>720</v>
      </c>
      <c r="AO42" s="1">
        <f t="shared" si="10"/>
        <v>0.72</v>
      </c>
      <c r="AP42" s="5">
        <f t="shared" si="11"/>
        <v>1E-3</v>
      </c>
      <c r="AQ42" s="15"/>
      <c r="AR42" s="1" t="s">
        <v>87</v>
      </c>
      <c r="AS42" s="7" t="s">
        <v>98</v>
      </c>
      <c r="AT42" s="1">
        <v>2</v>
      </c>
      <c r="AU42" s="5">
        <f>+(($B$42*AT42)*AV42/1000)</f>
        <v>2.4E-2</v>
      </c>
      <c r="AV42" s="5">
        <v>24</v>
      </c>
      <c r="AW42" s="5">
        <v>31</v>
      </c>
      <c r="AX42" s="1">
        <f t="shared" si="12"/>
        <v>744</v>
      </c>
      <c r="AY42" s="1">
        <f t="shared" si="13"/>
        <v>0.74399999999999999</v>
      </c>
      <c r="AZ42" s="5">
        <f t="shared" si="14"/>
        <v>1E-3</v>
      </c>
      <c r="BA42" s="15"/>
      <c r="BB42" s="1" t="s">
        <v>87</v>
      </c>
      <c r="BC42" s="7" t="s">
        <v>98</v>
      </c>
      <c r="BD42" s="1">
        <v>2</v>
      </c>
      <c r="BE42" s="5">
        <f>+(($B$42*BD42)*BF42/1000)</f>
        <v>2.4E-2</v>
      </c>
      <c r="BF42" s="5">
        <v>24</v>
      </c>
      <c r="BG42" s="5">
        <v>30</v>
      </c>
      <c r="BH42" s="1">
        <f t="shared" si="15"/>
        <v>720</v>
      </c>
      <c r="BI42" s="1">
        <f t="shared" si="16"/>
        <v>0.72</v>
      </c>
      <c r="BJ42" s="5">
        <f t="shared" si="17"/>
        <v>1E-3</v>
      </c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1:76" x14ac:dyDescent="0.25">
      <c r="A43" s="1">
        <v>16</v>
      </c>
      <c r="B43" s="5">
        <v>0.7</v>
      </c>
      <c r="C43" s="15"/>
      <c r="D43" s="1" t="s">
        <v>87</v>
      </c>
      <c r="E43" s="7" t="s">
        <v>99</v>
      </c>
      <c r="F43" s="1">
        <v>2</v>
      </c>
      <c r="G43" s="5">
        <f>+(($A$43*F43)*H43/1000)</f>
        <v>0.25600000000000001</v>
      </c>
      <c r="H43" s="1">
        <v>8</v>
      </c>
      <c r="I43" s="5">
        <v>21</v>
      </c>
      <c r="J43" s="1">
        <f t="shared" si="0"/>
        <v>168</v>
      </c>
      <c r="K43" s="1">
        <f t="shared" si="1"/>
        <v>5.3760000000000003</v>
      </c>
      <c r="L43" s="5">
        <f t="shared" si="2"/>
        <v>3.2000000000000001E-2</v>
      </c>
      <c r="M43" s="15"/>
      <c r="N43" s="1" t="s">
        <v>87</v>
      </c>
      <c r="O43" s="7" t="s">
        <v>99</v>
      </c>
      <c r="P43" s="1">
        <v>2</v>
      </c>
      <c r="Q43" s="5">
        <f>+(($A$43*P43)*R43/1000)</f>
        <v>0.25600000000000001</v>
      </c>
      <c r="R43" s="5">
        <v>8</v>
      </c>
      <c r="S43" s="5">
        <v>20</v>
      </c>
      <c r="T43" s="1">
        <f t="shared" si="3"/>
        <v>160</v>
      </c>
      <c r="U43" s="1">
        <f t="shared" si="4"/>
        <v>5.12</v>
      </c>
      <c r="V43" s="5">
        <f t="shared" si="5"/>
        <v>3.2000000000000001E-2</v>
      </c>
      <c r="W43" s="15"/>
      <c r="X43" s="1" t="s">
        <v>87</v>
      </c>
      <c r="Y43" s="7" t="s">
        <v>99</v>
      </c>
      <c r="Z43" s="1">
        <v>2</v>
      </c>
      <c r="AA43" s="5">
        <f>+(($A$43*Z43)*AB43/1000)</f>
        <v>0.25600000000000001</v>
      </c>
      <c r="AB43" s="5">
        <v>8</v>
      </c>
      <c r="AC43" s="5">
        <v>21</v>
      </c>
      <c r="AD43" s="1">
        <f t="shared" si="6"/>
        <v>168</v>
      </c>
      <c r="AE43" s="1">
        <f t="shared" si="7"/>
        <v>5.3760000000000003</v>
      </c>
      <c r="AF43" s="5">
        <f t="shared" si="8"/>
        <v>3.2000000000000001E-2</v>
      </c>
      <c r="AG43" s="15"/>
      <c r="AH43" s="1" t="s">
        <v>87</v>
      </c>
      <c r="AI43" s="7" t="s">
        <v>99</v>
      </c>
      <c r="AJ43" s="1">
        <v>2</v>
      </c>
      <c r="AK43" s="5">
        <f>+(($B$43*AJ43)*AL43/1000)</f>
        <v>3.3599999999999991E-2</v>
      </c>
      <c r="AL43" s="5">
        <v>24</v>
      </c>
      <c r="AM43" s="5">
        <v>30</v>
      </c>
      <c r="AN43" s="1">
        <f t="shared" si="9"/>
        <v>720</v>
      </c>
      <c r="AO43" s="1">
        <f t="shared" si="10"/>
        <v>1.0079999999999998</v>
      </c>
      <c r="AP43" s="5">
        <f t="shared" si="11"/>
        <v>1.3999999999999996E-3</v>
      </c>
      <c r="AQ43" s="15"/>
      <c r="AR43" s="1" t="s">
        <v>87</v>
      </c>
      <c r="AS43" s="7" t="s">
        <v>99</v>
      </c>
      <c r="AT43" s="1">
        <v>2</v>
      </c>
      <c r="AU43" s="5">
        <f>+(($B$43*AT43)*AV43/1000)</f>
        <v>3.3599999999999991E-2</v>
      </c>
      <c r="AV43" s="5">
        <v>24</v>
      </c>
      <c r="AW43" s="5">
        <v>31</v>
      </c>
      <c r="AX43" s="1">
        <f t="shared" si="12"/>
        <v>744</v>
      </c>
      <c r="AY43" s="1">
        <f t="shared" si="13"/>
        <v>1.0415999999999996</v>
      </c>
      <c r="AZ43" s="5">
        <f t="shared" si="14"/>
        <v>1.3999999999999996E-3</v>
      </c>
      <c r="BA43" s="15"/>
      <c r="BB43" s="1" t="s">
        <v>87</v>
      </c>
      <c r="BC43" s="7" t="s">
        <v>99</v>
      </c>
      <c r="BD43" s="1">
        <v>2</v>
      </c>
      <c r="BE43" s="5">
        <f>+(($B$43*BD43)*BF43/1000)</f>
        <v>3.3599999999999991E-2</v>
      </c>
      <c r="BF43" s="5">
        <v>24</v>
      </c>
      <c r="BG43" s="5">
        <v>30</v>
      </c>
      <c r="BH43" s="1">
        <f t="shared" si="15"/>
        <v>720</v>
      </c>
      <c r="BI43" s="1">
        <f t="shared" si="16"/>
        <v>1.0079999999999998</v>
      </c>
      <c r="BJ43" s="5">
        <f t="shared" si="17"/>
        <v>1.3999999999999996E-3</v>
      </c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 x14ac:dyDescent="0.25">
      <c r="A44" s="1">
        <v>21</v>
      </c>
      <c r="B44" s="5">
        <v>1</v>
      </c>
      <c r="C44" s="15"/>
      <c r="D44" s="1" t="s">
        <v>87</v>
      </c>
      <c r="E44" s="7" t="s">
        <v>100</v>
      </c>
      <c r="F44" s="1">
        <v>4</v>
      </c>
      <c r="G44" s="5">
        <f>+(($A$44*F44)*H44/1000)</f>
        <v>0.67200000000000004</v>
      </c>
      <c r="H44" s="1">
        <v>8</v>
      </c>
      <c r="I44" s="5">
        <v>21</v>
      </c>
      <c r="J44" s="1">
        <f t="shared" si="0"/>
        <v>168</v>
      </c>
      <c r="K44" s="1">
        <f t="shared" si="1"/>
        <v>14.112</v>
      </c>
      <c r="L44" s="5">
        <f t="shared" si="2"/>
        <v>8.4000000000000005E-2</v>
      </c>
      <c r="M44" s="15"/>
      <c r="N44" s="1" t="s">
        <v>87</v>
      </c>
      <c r="O44" s="7" t="s">
        <v>100</v>
      </c>
      <c r="P44" s="1">
        <v>4</v>
      </c>
      <c r="Q44" s="5">
        <f>+(($A$44*P44)*R44/1000)</f>
        <v>0.67200000000000004</v>
      </c>
      <c r="R44" s="5">
        <v>8</v>
      </c>
      <c r="S44" s="5">
        <v>20</v>
      </c>
      <c r="T44" s="1">
        <f t="shared" si="3"/>
        <v>160</v>
      </c>
      <c r="U44" s="1">
        <f t="shared" si="4"/>
        <v>13.440000000000001</v>
      </c>
      <c r="V44" s="5">
        <f t="shared" si="5"/>
        <v>8.4000000000000005E-2</v>
      </c>
      <c r="W44" s="15"/>
      <c r="X44" s="1" t="s">
        <v>87</v>
      </c>
      <c r="Y44" s="7" t="s">
        <v>100</v>
      </c>
      <c r="Z44" s="1">
        <v>4</v>
      </c>
      <c r="AA44" s="5">
        <f>+(($A$44*Z44)*AB44/1000)</f>
        <v>0.67200000000000004</v>
      </c>
      <c r="AB44" s="5">
        <v>8</v>
      </c>
      <c r="AC44" s="5">
        <v>21</v>
      </c>
      <c r="AD44" s="1">
        <f t="shared" si="6"/>
        <v>168</v>
      </c>
      <c r="AE44" s="1">
        <f t="shared" si="7"/>
        <v>14.112</v>
      </c>
      <c r="AF44" s="5">
        <f t="shared" si="8"/>
        <v>8.4000000000000005E-2</v>
      </c>
      <c r="AG44" s="15"/>
      <c r="AH44" s="1" t="s">
        <v>87</v>
      </c>
      <c r="AI44" s="7" t="s">
        <v>100</v>
      </c>
      <c r="AJ44" s="1">
        <v>4</v>
      </c>
      <c r="AK44" s="5">
        <f>+(($B$44*AJ44)*AL44/1000)</f>
        <v>9.6000000000000002E-2</v>
      </c>
      <c r="AL44" s="5">
        <v>24</v>
      </c>
      <c r="AM44" s="5">
        <v>30</v>
      </c>
      <c r="AN44" s="1">
        <f t="shared" si="9"/>
        <v>720</v>
      </c>
      <c r="AO44" s="1">
        <f t="shared" si="10"/>
        <v>2.88</v>
      </c>
      <c r="AP44" s="5">
        <f t="shared" si="11"/>
        <v>4.0000000000000001E-3</v>
      </c>
      <c r="AQ44" s="15"/>
      <c r="AR44" s="1" t="s">
        <v>87</v>
      </c>
      <c r="AS44" s="7" t="s">
        <v>100</v>
      </c>
      <c r="AT44" s="1">
        <v>4</v>
      </c>
      <c r="AU44" s="5">
        <f>+(($B$44*AT44)*AV44/1000)</f>
        <v>9.6000000000000002E-2</v>
      </c>
      <c r="AV44" s="5">
        <v>24</v>
      </c>
      <c r="AW44" s="5">
        <v>31</v>
      </c>
      <c r="AX44" s="1">
        <f t="shared" si="12"/>
        <v>744</v>
      </c>
      <c r="AY44" s="1">
        <f t="shared" si="13"/>
        <v>2.976</v>
      </c>
      <c r="AZ44" s="5">
        <f t="shared" si="14"/>
        <v>4.0000000000000001E-3</v>
      </c>
      <c r="BA44" s="15"/>
      <c r="BB44" s="1" t="s">
        <v>87</v>
      </c>
      <c r="BC44" s="7" t="s">
        <v>100</v>
      </c>
      <c r="BD44" s="1">
        <v>4</v>
      </c>
      <c r="BE44" s="5">
        <f>+(($B$44*BD44)*BF44/1000)</f>
        <v>9.6000000000000002E-2</v>
      </c>
      <c r="BF44" s="5">
        <v>24</v>
      </c>
      <c r="BG44" s="5">
        <v>30</v>
      </c>
      <c r="BH44" s="1">
        <f t="shared" si="15"/>
        <v>720</v>
      </c>
      <c r="BI44" s="1">
        <f t="shared" si="16"/>
        <v>2.88</v>
      </c>
      <c r="BJ44" s="5">
        <f t="shared" si="17"/>
        <v>4.0000000000000001E-3</v>
      </c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 x14ac:dyDescent="0.25">
      <c r="A45" s="1">
        <v>21</v>
      </c>
      <c r="B45" s="5">
        <v>1</v>
      </c>
      <c r="C45" s="15"/>
      <c r="D45" s="1" t="s">
        <v>87</v>
      </c>
      <c r="E45" s="7" t="s">
        <v>101</v>
      </c>
      <c r="F45" s="1">
        <v>1</v>
      </c>
      <c r="G45" s="5">
        <f>+(($A$45*F45)*H45/1000)</f>
        <v>0.16800000000000001</v>
      </c>
      <c r="H45" s="1">
        <v>8</v>
      </c>
      <c r="I45" s="5">
        <v>21</v>
      </c>
      <c r="J45" s="1">
        <f t="shared" si="0"/>
        <v>168</v>
      </c>
      <c r="K45" s="1">
        <f t="shared" si="1"/>
        <v>3.528</v>
      </c>
      <c r="L45" s="5">
        <f t="shared" si="2"/>
        <v>2.1000000000000001E-2</v>
      </c>
      <c r="M45" s="15"/>
      <c r="N45" s="1" t="s">
        <v>87</v>
      </c>
      <c r="O45" s="7" t="s">
        <v>101</v>
      </c>
      <c r="P45" s="1">
        <v>1</v>
      </c>
      <c r="Q45" s="5">
        <f>+(($A$45*P45)*R45/1000)</f>
        <v>0.16800000000000001</v>
      </c>
      <c r="R45" s="5">
        <v>8</v>
      </c>
      <c r="S45" s="5">
        <v>20</v>
      </c>
      <c r="T45" s="1">
        <f t="shared" si="3"/>
        <v>160</v>
      </c>
      <c r="U45" s="1">
        <f t="shared" si="4"/>
        <v>3.3600000000000003</v>
      </c>
      <c r="V45" s="5">
        <f t="shared" si="5"/>
        <v>2.1000000000000001E-2</v>
      </c>
      <c r="W45" s="15"/>
      <c r="X45" s="1" t="s">
        <v>87</v>
      </c>
      <c r="Y45" s="7" t="s">
        <v>101</v>
      </c>
      <c r="Z45" s="1">
        <v>1</v>
      </c>
      <c r="AA45" s="5">
        <f>+(($A$45*Z45)*AB45/1000)</f>
        <v>0.16800000000000001</v>
      </c>
      <c r="AB45" s="5">
        <v>8</v>
      </c>
      <c r="AC45" s="5">
        <v>21</v>
      </c>
      <c r="AD45" s="1">
        <f t="shared" si="6"/>
        <v>168</v>
      </c>
      <c r="AE45" s="1">
        <f t="shared" si="7"/>
        <v>3.528</v>
      </c>
      <c r="AF45" s="5">
        <f t="shared" si="8"/>
        <v>2.1000000000000001E-2</v>
      </c>
      <c r="AG45" s="15"/>
      <c r="AH45" s="1" t="s">
        <v>87</v>
      </c>
      <c r="AI45" s="7" t="s">
        <v>101</v>
      </c>
      <c r="AJ45" s="1">
        <v>1</v>
      </c>
      <c r="AK45" s="5">
        <f>+(($B$45*AJ45)*AL45/1000)</f>
        <v>2.4E-2</v>
      </c>
      <c r="AL45" s="5">
        <v>24</v>
      </c>
      <c r="AM45" s="5">
        <v>30</v>
      </c>
      <c r="AN45" s="1">
        <f t="shared" si="9"/>
        <v>720</v>
      </c>
      <c r="AO45" s="1">
        <f t="shared" si="10"/>
        <v>0.72</v>
      </c>
      <c r="AP45" s="5">
        <f t="shared" si="11"/>
        <v>1E-3</v>
      </c>
      <c r="AQ45" s="15"/>
      <c r="AR45" s="1" t="s">
        <v>87</v>
      </c>
      <c r="AS45" s="7" t="s">
        <v>101</v>
      </c>
      <c r="AT45" s="1">
        <v>1</v>
      </c>
      <c r="AU45" s="5">
        <f>+(($B$45*AT45)*AV45/1000)</f>
        <v>2.4E-2</v>
      </c>
      <c r="AV45" s="5">
        <v>24</v>
      </c>
      <c r="AW45" s="5">
        <v>31</v>
      </c>
      <c r="AX45" s="1">
        <f t="shared" si="12"/>
        <v>744</v>
      </c>
      <c r="AY45" s="1">
        <f t="shared" si="13"/>
        <v>0.74399999999999999</v>
      </c>
      <c r="AZ45" s="5">
        <f t="shared" si="14"/>
        <v>1E-3</v>
      </c>
      <c r="BA45" s="15"/>
      <c r="BB45" s="1" t="s">
        <v>87</v>
      </c>
      <c r="BC45" s="7" t="s">
        <v>101</v>
      </c>
      <c r="BD45" s="1">
        <v>1</v>
      </c>
      <c r="BE45" s="5">
        <f>+(($B$45*BD45)*BF45/1000)</f>
        <v>2.4E-2</v>
      </c>
      <c r="BF45" s="5">
        <v>24</v>
      </c>
      <c r="BG45" s="5">
        <v>30</v>
      </c>
      <c r="BH45" s="1">
        <f t="shared" si="15"/>
        <v>720</v>
      </c>
      <c r="BI45" s="1">
        <f t="shared" si="16"/>
        <v>0.72</v>
      </c>
      <c r="BJ45" s="5">
        <f t="shared" si="17"/>
        <v>1E-3</v>
      </c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 x14ac:dyDescent="0.25">
      <c r="A46" s="1">
        <v>21</v>
      </c>
      <c r="B46" s="5">
        <v>0.6</v>
      </c>
      <c r="C46" s="15"/>
      <c r="D46" s="1" t="s">
        <v>87</v>
      </c>
      <c r="E46" s="1" t="s">
        <v>102</v>
      </c>
      <c r="F46" s="1">
        <v>10</v>
      </c>
      <c r="G46" s="5">
        <f>+(($A$46*F46)*H46/1000)</f>
        <v>1.68</v>
      </c>
      <c r="H46" s="1">
        <v>8</v>
      </c>
      <c r="I46" s="5">
        <v>21</v>
      </c>
      <c r="J46" s="1">
        <f t="shared" si="0"/>
        <v>168</v>
      </c>
      <c r="K46" s="1">
        <f t="shared" si="1"/>
        <v>35.28</v>
      </c>
      <c r="L46" s="5">
        <f t="shared" si="2"/>
        <v>0.21</v>
      </c>
      <c r="M46" s="15"/>
      <c r="N46" s="1" t="s">
        <v>87</v>
      </c>
      <c r="O46" s="1" t="s">
        <v>102</v>
      </c>
      <c r="P46" s="1">
        <v>10</v>
      </c>
      <c r="Q46" s="5">
        <f>+(($A$46*P46)*R46/1000)</f>
        <v>1.68</v>
      </c>
      <c r="R46" s="5">
        <v>8</v>
      </c>
      <c r="S46" s="5">
        <v>20</v>
      </c>
      <c r="T46" s="1">
        <f t="shared" si="3"/>
        <v>160</v>
      </c>
      <c r="U46" s="1">
        <f t="shared" si="4"/>
        <v>33.6</v>
      </c>
      <c r="V46" s="5">
        <f t="shared" si="5"/>
        <v>0.21</v>
      </c>
      <c r="W46" s="15"/>
      <c r="X46" s="1" t="s">
        <v>87</v>
      </c>
      <c r="Y46" s="1" t="s">
        <v>102</v>
      </c>
      <c r="Z46" s="1">
        <v>10</v>
      </c>
      <c r="AA46" s="5">
        <f>+(($A$46*Z46)*AB46/1000)</f>
        <v>1.68</v>
      </c>
      <c r="AB46" s="5">
        <v>8</v>
      </c>
      <c r="AC46" s="5">
        <v>21</v>
      </c>
      <c r="AD46" s="1">
        <f t="shared" si="6"/>
        <v>168</v>
      </c>
      <c r="AE46" s="1">
        <f t="shared" si="7"/>
        <v>35.28</v>
      </c>
      <c r="AF46" s="5">
        <f t="shared" si="8"/>
        <v>0.21</v>
      </c>
      <c r="AG46" s="15"/>
      <c r="AH46" s="1" t="s">
        <v>87</v>
      </c>
      <c r="AI46" s="1" t="s">
        <v>102</v>
      </c>
      <c r="AJ46" s="1">
        <v>10</v>
      </c>
      <c r="AK46" s="5">
        <f>+(($B$46*AJ46)*AL46/1000)</f>
        <v>0.14399999999999999</v>
      </c>
      <c r="AL46" s="5">
        <v>24</v>
      </c>
      <c r="AM46" s="5">
        <v>30</v>
      </c>
      <c r="AN46" s="1">
        <f t="shared" si="9"/>
        <v>720</v>
      </c>
      <c r="AO46" s="1">
        <f t="shared" si="10"/>
        <v>4.3199999999999994</v>
      </c>
      <c r="AP46" s="5">
        <f t="shared" si="11"/>
        <v>5.9999999999999993E-3</v>
      </c>
      <c r="AQ46" s="15"/>
      <c r="AR46" s="1" t="s">
        <v>87</v>
      </c>
      <c r="AS46" s="1" t="s">
        <v>102</v>
      </c>
      <c r="AT46" s="1">
        <v>10</v>
      </c>
      <c r="AU46" s="5">
        <f>+(($B$46*AT46)*AV46/1000)</f>
        <v>0.14399999999999999</v>
      </c>
      <c r="AV46" s="5">
        <v>24</v>
      </c>
      <c r="AW46" s="5">
        <v>31</v>
      </c>
      <c r="AX46" s="1">
        <f t="shared" si="12"/>
        <v>744</v>
      </c>
      <c r="AY46" s="1">
        <f t="shared" si="13"/>
        <v>4.4639999999999995</v>
      </c>
      <c r="AZ46" s="5">
        <f t="shared" si="14"/>
        <v>5.9999999999999993E-3</v>
      </c>
      <c r="BA46" s="15"/>
      <c r="BB46" s="1" t="s">
        <v>87</v>
      </c>
      <c r="BC46" s="1" t="s">
        <v>102</v>
      </c>
      <c r="BD46" s="1">
        <v>10</v>
      </c>
      <c r="BE46" s="5">
        <f>+(($B$46*BD46)*BF46/1000)</f>
        <v>0.14399999999999999</v>
      </c>
      <c r="BF46" s="5">
        <v>24</v>
      </c>
      <c r="BG46" s="5">
        <v>30</v>
      </c>
      <c r="BH46" s="1">
        <f t="shared" si="15"/>
        <v>720</v>
      </c>
      <c r="BI46" s="1">
        <f t="shared" si="16"/>
        <v>4.3199999999999994</v>
      </c>
      <c r="BJ46" s="5">
        <f t="shared" si="17"/>
        <v>5.9999999999999993E-3</v>
      </c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 x14ac:dyDescent="0.25">
      <c r="A47" s="1">
        <v>13</v>
      </c>
      <c r="B47" s="5">
        <v>0.3</v>
      </c>
      <c r="C47" s="15"/>
      <c r="D47" s="1" t="s">
        <v>87</v>
      </c>
      <c r="E47" s="7" t="s">
        <v>103</v>
      </c>
      <c r="F47" s="1">
        <v>1</v>
      </c>
      <c r="G47" s="5">
        <f>+(($A$47*F47)*H47/1000)</f>
        <v>0.104</v>
      </c>
      <c r="H47" s="1">
        <v>8</v>
      </c>
      <c r="I47" s="5">
        <v>21</v>
      </c>
      <c r="J47" s="1">
        <f t="shared" si="0"/>
        <v>168</v>
      </c>
      <c r="K47" s="1">
        <f t="shared" si="1"/>
        <v>2.1839999999999997</v>
      </c>
      <c r="L47" s="5">
        <f t="shared" si="2"/>
        <v>1.2999999999999999E-2</v>
      </c>
      <c r="M47" s="15"/>
      <c r="N47" s="1" t="s">
        <v>87</v>
      </c>
      <c r="O47" s="7" t="s">
        <v>103</v>
      </c>
      <c r="P47" s="1">
        <v>1</v>
      </c>
      <c r="Q47" s="5">
        <f>+(($A$47*P47)*R47/1000)</f>
        <v>0.104</v>
      </c>
      <c r="R47" s="5">
        <v>8</v>
      </c>
      <c r="S47" s="5">
        <v>20</v>
      </c>
      <c r="T47" s="1">
        <f t="shared" si="3"/>
        <v>160</v>
      </c>
      <c r="U47" s="1">
        <f t="shared" si="4"/>
        <v>2.08</v>
      </c>
      <c r="V47" s="5">
        <f t="shared" si="5"/>
        <v>1.2999999999999999E-2</v>
      </c>
      <c r="W47" s="15"/>
      <c r="X47" s="1" t="s">
        <v>87</v>
      </c>
      <c r="Y47" s="7" t="s">
        <v>103</v>
      </c>
      <c r="Z47" s="1">
        <v>1</v>
      </c>
      <c r="AA47" s="5">
        <f>+(($A$47*Z47)*AB47/1000)</f>
        <v>0.104</v>
      </c>
      <c r="AB47" s="5">
        <v>8</v>
      </c>
      <c r="AC47" s="5">
        <v>21</v>
      </c>
      <c r="AD47" s="1">
        <f t="shared" si="6"/>
        <v>168</v>
      </c>
      <c r="AE47" s="1">
        <f t="shared" si="7"/>
        <v>2.1839999999999997</v>
      </c>
      <c r="AF47" s="5">
        <f t="shared" si="8"/>
        <v>1.2999999999999999E-2</v>
      </c>
      <c r="AG47" s="15"/>
      <c r="AH47" s="1" t="s">
        <v>87</v>
      </c>
      <c r="AI47" s="7" t="s">
        <v>103</v>
      </c>
      <c r="AJ47" s="1">
        <v>1</v>
      </c>
      <c r="AK47" s="5">
        <f>+(($B$47*AJ47)*AL47/1000)</f>
        <v>7.1999999999999989E-3</v>
      </c>
      <c r="AL47" s="5">
        <v>24</v>
      </c>
      <c r="AM47" s="5">
        <v>30</v>
      </c>
      <c r="AN47" s="1">
        <f t="shared" si="9"/>
        <v>720</v>
      </c>
      <c r="AO47" s="1">
        <f t="shared" si="10"/>
        <v>0.21599999999999997</v>
      </c>
      <c r="AP47" s="5">
        <f t="shared" si="11"/>
        <v>2.9999999999999997E-4</v>
      </c>
      <c r="AQ47" s="15"/>
      <c r="AR47" s="1" t="s">
        <v>87</v>
      </c>
      <c r="AS47" s="7" t="s">
        <v>103</v>
      </c>
      <c r="AT47" s="1">
        <v>1</v>
      </c>
      <c r="AU47" s="5">
        <f>+(($B$47*AT47)*AV47/1000)</f>
        <v>7.1999999999999989E-3</v>
      </c>
      <c r="AV47" s="5">
        <v>24</v>
      </c>
      <c r="AW47" s="5">
        <v>31</v>
      </c>
      <c r="AX47" s="1">
        <f t="shared" si="12"/>
        <v>744</v>
      </c>
      <c r="AY47" s="1">
        <f t="shared" si="13"/>
        <v>0.22319999999999995</v>
      </c>
      <c r="AZ47" s="5">
        <f t="shared" si="14"/>
        <v>2.9999999999999997E-4</v>
      </c>
      <c r="BA47" s="15"/>
      <c r="BB47" s="1" t="s">
        <v>87</v>
      </c>
      <c r="BC47" s="7" t="s">
        <v>103</v>
      </c>
      <c r="BD47" s="1">
        <v>1</v>
      </c>
      <c r="BE47" s="5">
        <f>+(($B$47*BD47)*BF47/1000)</f>
        <v>7.1999999999999989E-3</v>
      </c>
      <c r="BF47" s="5">
        <v>24</v>
      </c>
      <c r="BG47" s="5">
        <v>30</v>
      </c>
      <c r="BH47" s="1">
        <f t="shared" si="15"/>
        <v>720</v>
      </c>
      <c r="BI47" s="1">
        <f t="shared" si="16"/>
        <v>0.21599999999999997</v>
      </c>
      <c r="BJ47" s="5">
        <f t="shared" si="17"/>
        <v>2.9999999999999997E-4</v>
      </c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 x14ac:dyDescent="0.25">
      <c r="A48" s="1">
        <v>15</v>
      </c>
      <c r="B48" s="5">
        <v>0.3</v>
      </c>
      <c r="C48" s="15"/>
      <c r="D48" s="1" t="s">
        <v>87</v>
      </c>
      <c r="E48" s="7" t="s">
        <v>104</v>
      </c>
      <c r="F48" s="1">
        <v>6</v>
      </c>
      <c r="G48" s="5">
        <f>+(($A$48*F48)*H48/1000)</f>
        <v>0.72</v>
      </c>
      <c r="H48" s="1">
        <v>8</v>
      </c>
      <c r="I48" s="5">
        <v>21</v>
      </c>
      <c r="J48" s="1">
        <f t="shared" si="0"/>
        <v>168</v>
      </c>
      <c r="K48" s="1">
        <f t="shared" si="1"/>
        <v>15.12</v>
      </c>
      <c r="L48" s="5">
        <f t="shared" si="2"/>
        <v>0.09</v>
      </c>
      <c r="M48" s="15"/>
      <c r="N48" s="1" t="s">
        <v>87</v>
      </c>
      <c r="O48" s="7" t="s">
        <v>104</v>
      </c>
      <c r="P48" s="1">
        <v>6</v>
      </c>
      <c r="Q48" s="5">
        <f>+(($A$48*P48)*R48/1000)</f>
        <v>0.72</v>
      </c>
      <c r="R48" s="5">
        <v>8</v>
      </c>
      <c r="S48" s="5">
        <v>20</v>
      </c>
      <c r="T48" s="1">
        <f t="shared" si="3"/>
        <v>160</v>
      </c>
      <c r="U48" s="1">
        <f t="shared" si="4"/>
        <v>14.399999999999999</v>
      </c>
      <c r="V48" s="5">
        <f t="shared" si="5"/>
        <v>0.09</v>
      </c>
      <c r="W48" s="15"/>
      <c r="X48" s="1" t="s">
        <v>87</v>
      </c>
      <c r="Y48" s="7" t="s">
        <v>104</v>
      </c>
      <c r="Z48" s="1">
        <v>6</v>
      </c>
      <c r="AA48" s="5">
        <f>+(($A$48*Z48)*AB48/1000)</f>
        <v>0.72</v>
      </c>
      <c r="AB48" s="5">
        <v>8</v>
      </c>
      <c r="AC48" s="5">
        <v>21</v>
      </c>
      <c r="AD48" s="1">
        <f t="shared" si="6"/>
        <v>168</v>
      </c>
      <c r="AE48" s="1">
        <f t="shared" si="7"/>
        <v>15.12</v>
      </c>
      <c r="AF48" s="5">
        <f t="shared" si="8"/>
        <v>0.09</v>
      </c>
      <c r="AG48" s="15"/>
      <c r="AH48" s="1" t="s">
        <v>87</v>
      </c>
      <c r="AI48" s="7" t="s">
        <v>104</v>
      </c>
      <c r="AJ48" s="1">
        <v>6</v>
      </c>
      <c r="AK48" s="5">
        <f>+(($B$48*AJ48)*AL48/1000)</f>
        <v>4.3199999999999995E-2</v>
      </c>
      <c r="AL48" s="5">
        <v>24</v>
      </c>
      <c r="AM48" s="5">
        <v>30</v>
      </c>
      <c r="AN48" s="1">
        <f t="shared" si="9"/>
        <v>720</v>
      </c>
      <c r="AO48" s="1">
        <f t="shared" si="10"/>
        <v>1.2959999999999998</v>
      </c>
      <c r="AP48" s="5">
        <f t="shared" si="11"/>
        <v>1.7999999999999997E-3</v>
      </c>
      <c r="AQ48" s="15"/>
      <c r="AR48" s="1" t="s">
        <v>87</v>
      </c>
      <c r="AS48" s="7" t="s">
        <v>104</v>
      </c>
      <c r="AT48" s="1">
        <v>6</v>
      </c>
      <c r="AU48" s="5">
        <f>+(($B$48*AT48)*AV48/1000)</f>
        <v>4.3199999999999995E-2</v>
      </c>
      <c r="AV48" s="5">
        <v>24</v>
      </c>
      <c r="AW48" s="5">
        <v>31</v>
      </c>
      <c r="AX48" s="1">
        <f t="shared" si="12"/>
        <v>744</v>
      </c>
      <c r="AY48" s="1">
        <f t="shared" si="13"/>
        <v>1.3391999999999999</v>
      </c>
      <c r="AZ48" s="5">
        <f t="shared" si="14"/>
        <v>1.7999999999999997E-3</v>
      </c>
      <c r="BA48" s="15"/>
      <c r="BB48" s="1" t="s">
        <v>87</v>
      </c>
      <c r="BC48" s="7" t="s">
        <v>104</v>
      </c>
      <c r="BD48" s="1">
        <v>6</v>
      </c>
      <c r="BE48" s="5">
        <f>+(($B$48*BD48)*BF48/1000)</f>
        <v>4.3199999999999995E-2</v>
      </c>
      <c r="BF48" s="5">
        <v>24</v>
      </c>
      <c r="BG48" s="5">
        <v>30</v>
      </c>
      <c r="BH48" s="1">
        <f t="shared" si="15"/>
        <v>720</v>
      </c>
      <c r="BI48" s="1">
        <f t="shared" si="16"/>
        <v>1.2959999999999998</v>
      </c>
      <c r="BJ48" s="5">
        <f t="shared" si="17"/>
        <v>1.7999999999999997E-3</v>
      </c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 x14ac:dyDescent="0.25">
      <c r="A49" s="1">
        <v>15</v>
      </c>
      <c r="B49" s="5">
        <v>0.3</v>
      </c>
      <c r="C49" s="15"/>
      <c r="D49" s="1" t="s">
        <v>87</v>
      </c>
      <c r="E49" s="7" t="s">
        <v>105</v>
      </c>
      <c r="F49" s="1">
        <v>1</v>
      </c>
      <c r="G49" s="5">
        <f>+(($A$49*F49)*H49/1000)</f>
        <v>0.12</v>
      </c>
      <c r="H49" s="1">
        <v>8</v>
      </c>
      <c r="I49" s="5">
        <v>21</v>
      </c>
      <c r="J49" s="1">
        <f t="shared" si="0"/>
        <v>168</v>
      </c>
      <c r="K49" s="1">
        <f t="shared" si="1"/>
        <v>2.52</v>
      </c>
      <c r="L49" s="5">
        <f t="shared" si="2"/>
        <v>1.4999999999999999E-2</v>
      </c>
      <c r="M49" s="15"/>
      <c r="N49" s="1" t="s">
        <v>87</v>
      </c>
      <c r="O49" s="7" t="s">
        <v>105</v>
      </c>
      <c r="P49" s="1">
        <v>1</v>
      </c>
      <c r="Q49" s="5">
        <f>+(($A$49*P49)*R49/1000)</f>
        <v>0.12</v>
      </c>
      <c r="R49" s="5">
        <v>8</v>
      </c>
      <c r="S49" s="5">
        <v>20</v>
      </c>
      <c r="T49" s="1">
        <f t="shared" si="3"/>
        <v>160</v>
      </c>
      <c r="U49" s="1">
        <f t="shared" si="4"/>
        <v>2.4</v>
      </c>
      <c r="V49" s="5">
        <f t="shared" si="5"/>
        <v>1.4999999999999999E-2</v>
      </c>
      <c r="W49" s="15"/>
      <c r="X49" s="1" t="s">
        <v>87</v>
      </c>
      <c r="Y49" s="7" t="s">
        <v>105</v>
      </c>
      <c r="Z49" s="1">
        <v>1</v>
      </c>
      <c r="AA49" s="5">
        <f>+(($A$49*Z49)*AB49/1000)</f>
        <v>0.12</v>
      </c>
      <c r="AB49" s="5">
        <v>8</v>
      </c>
      <c r="AC49" s="5">
        <v>21</v>
      </c>
      <c r="AD49" s="1">
        <f t="shared" si="6"/>
        <v>168</v>
      </c>
      <c r="AE49" s="1">
        <f t="shared" si="7"/>
        <v>2.52</v>
      </c>
      <c r="AF49" s="5">
        <f t="shared" si="8"/>
        <v>1.4999999999999999E-2</v>
      </c>
      <c r="AG49" s="15"/>
      <c r="AH49" s="1" t="s">
        <v>87</v>
      </c>
      <c r="AI49" s="7" t="s">
        <v>105</v>
      </c>
      <c r="AJ49" s="1">
        <v>1</v>
      </c>
      <c r="AK49" s="5">
        <f>+(($B$49*AJ49)*AL49/1000)</f>
        <v>7.1999999999999989E-3</v>
      </c>
      <c r="AL49" s="5">
        <v>24</v>
      </c>
      <c r="AM49" s="5">
        <v>30</v>
      </c>
      <c r="AN49" s="1">
        <f t="shared" si="9"/>
        <v>720</v>
      </c>
      <c r="AO49" s="1">
        <f t="shared" si="10"/>
        <v>0.21599999999999997</v>
      </c>
      <c r="AP49" s="5">
        <f t="shared" si="11"/>
        <v>2.9999999999999997E-4</v>
      </c>
      <c r="AQ49" s="15"/>
      <c r="AR49" s="1" t="s">
        <v>87</v>
      </c>
      <c r="AS49" s="7" t="s">
        <v>105</v>
      </c>
      <c r="AT49" s="1">
        <v>1</v>
      </c>
      <c r="AU49" s="5">
        <f>+(($B$49*AT49)*AV49/1000)</f>
        <v>7.1999999999999989E-3</v>
      </c>
      <c r="AV49" s="5">
        <v>24</v>
      </c>
      <c r="AW49" s="5">
        <v>31</v>
      </c>
      <c r="AX49" s="1">
        <f t="shared" si="12"/>
        <v>744</v>
      </c>
      <c r="AY49" s="1">
        <f t="shared" si="13"/>
        <v>0.22319999999999995</v>
      </c>
      <c r="AZ49" s="5">
        <f t="shared" si="14"/>
        <v>2.9999999999999997E-4</v>
      </c>
      <c r="BA49" s="15"/>
      <c r="BB49" s="1" t="s">
        <v>87</v>
      </c>
      <c r="BC49" s="7" t="s">
        <v>105</v>
      </c>
      <c r="BD49" s="1">
        <v>1</v>
      </c>
      <c r="BE49" s="5">
        <f>+(($B$49*BD49)*BF49/1000)</f>
        <v>7.1999999999999989E-3</v>
      </c>
      <c r="BF49" s="5">
        <v>24</v>
      </c>
      <c r="BG49" s="5">
        <v>30</v>
      </c>
      <c r="BH49" s="1">
        <f t="shared" si="15"/>
        <v>720</v>
      </c>
      <c r="BI49" s="1">
        <f t="shared" si="16"/>
        <v>0.21599999999999997</v>
      </c>
      <c r="BJ49" s="5">
        <f t="shared" si="17"/>
        <v>2.9999999999999997E-4</v>
      </c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 x14ac:dyDescent="0.25">
      <c r="A50" s="1">
        <v>13</v>
      </c>
      <c r="B50" s="5">
        <v>0.3</v>
      </c>
      <c r="C50" s="15"/>
      <c r="D50" s="1" t="s">
        <v>87</v>
      </c>
      <c r="E50" s="7" t="s">
        <v>106</v>
      </c>
      <c r="F50" s="1">
        <v>6</v>
      </c>
      <c r="G50" s="5">
        <f>+(($A$50*F50)*H50/1000)</f>
        <v>0.624</v>
      </c>
      <c r="H50" s="1">
        <v>8</v>
      </c>
      <c r="I50" s="5">
        <v>21</v>
      </c>
      <c r="J50" s="1">
        <f t="shared" si="0"/>
        <v>168</v>
      </c>
      <c r="K50" s="1">
        <f t="shared" si="1"/>
        <v>13.103999999999999</v>
      </c>
      <c r="L50" s="5">
        <f t="shared" si="2"/>
        <v>7.8E-2</v>
      </c>
      <c r="M50" s="15"/>
      <c r="N50" s="1" t="s">
        <v>87</v>
      </c>
      <c r="O50" s="7" t="s">
        <v>106</v>
      </c>
      <c r="P50" s="1">
        <v>6</v>
      </c>
      <c r="Q50" s="5">
        <f>+(($A$50*P50)*R50/1000)</f>
        <v>0.624</v>
      </c>
      <c r="R50" s="5">
        <v>8</v>
      </c>
      <c r="S50" s="5">
        <v>20</v>
      </c>
      <c r="T50" s="1">
        <f t="shared" si="3"/>
        <v>160</v>
      </c>
      <c r="U50" s="1">
        <f t="shared" si="4"/>
        <v>12.48</v>
      </c>
      <c r="V50" s="5">
        <f t="shared" si="5"/>
        <v>7.8E-2</v>
      </c>
      <c r="W50" s="15"/>
      <c r="X50" s="1" t="s">
        <v>87</v>
      </c>
      <c r="Y50" s="7" t="s">
        <v>106</v>
      </c>
      <c r="Z50" s="1">
        <v>6</v>
      </c>
      <c r="AA50" s="5">
        <f>+(($A$50*Z50)*AB50/1000)</f>
        <v>0.624</v>
      </c>
      <c r="AB50" s="5">
        <v>8</v>
      </c>
      <c r="AC50" s="5">
        <v>21</v>
      </c>
      <c r="AD50" s="1">
        <f t="shared" si="6"/>
        <v>168</v>
      </c>
      <c r="AE50" s="1">
        <f t="shared" si="7"/>
        <v>13.103999999999999</v>
      </c>
      <c r="AF50" s="5">
        <f t="shared" si="8"/>
        <v>7.8E-2</v>
      </c>
      <c r="AG50" s="15"/>
      <c r="AH50" s="1" t="s">
        <v>87</v>
      </c>
      <c r="AI50" s="7" t="s">
        <v>106</v>
      </c>
      <c r="AJ50" s="1">
        <v>6</v>
      </c>
      <c r="AK50" s="5">
        <f>+(($B$50*AJ50)*AL50/1000)</f>
        <v>4.3199999999999995E-2</v>
      </c>
      <c r="AL50" s="5">
        <v>24</v>
      </c>
      <c r="AM50" s="5">
        <v>30</v>
      </c>
      <c r="AN50" s="1">
        <f t="shared" si="9"/>
        <v>720</v>
      </c>
      <c r="AO50" s="1">
        <f t="shared" si="10"/>
        <v>1.2959999999999998</v>
      </c>
      <c r="AP50" s="5">
        <f t="shared" si="11"/>
        <v>1.7999999999999997E-3</v>
      </c>
      <c r="AQ50" s="15"/>
      <c r="AR50" s="1" t="s">
        <v>87</v>
      </c>
      <c r="AS50" s="7" t="s">
        <v>106</v>
      </c>
      <c r="AT50" s="1">
        <v>6</v>
      </c>
      <c r="AU50" s="5">
        <f>+(($B$50*AT50)*AV50/1000)</f>
        <v>4.3199999999999995E-2</v>
      </c>
      <c r="AV50" s="5">
        <v>24</v>
      </c>
      <c r="AW50" s="5">
        <v>31</v>
      </c>
      <c r="AX50" s="1">
        <f t="shared" si="12"/>
        <v>744</v>
      </c>
      <c r="AY50" s="1">
        <f t="shared" si="13"/>
        <v>1.3391999999999999</v>
      </c>
      <c r="AZ50" s="5">
        <f t="shared" si="14"/>
        <v>1.7999999999999997E-3</v>
      </c>
      <c r="BA50" s="15"/>
      <c r="BB50" s="1" t="s">
        <v>87</v>
      </c>
      <c r="BC50" s="7" t="s">
        <v>106</v>
      </c>
      <c r="BD50" s="1">
        <v>6</v>
      </c>
      <c r="BE50" s="5">
        <f>+(($B$50*BD50)*BF50/1000)</f>
        <v>4.3199999999999995E-2</v>
      </c>
      <c r="BF50" s="5">
        <v>24</v>
      </c>
      <c r="BG50" s="5">
        <v>30</v>
      </c>
      <c r="BH50" s="1">
        <f t="shared" si="15"/>
        <v>720</v>
      </c>
      <c r="BI50" s="1">
        <f t="shared" si="16"/>
        <v>1.2959999999999998</v>
      </c>
      <c r="BJ50" s="5">
        <f t="shared" si="17"/>
        <v>1.7999999999999997E-3</v>
      </c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 x14ac:dyDescent="0.25">
      <c r="A51" s="1">
        <v>16.5</v>
      </c>
      <c r="B51" s="5">
        <v>0.5</v>
      </c>
      <c r="C51" s="15"/>
      <c r="D51" s="1" t="s">
        <v>87</v>
      </c>
      <c r="E51" s="7" t="s">
        <v>107</v>
      </c>
      <c r="F51" s="1">
        <v>46</v>
      </c>
      <c r="G51" s="5">
        <f>+(($A$51*F51)*H51/1000)</f>
        <v>6.0720000000000001</v>
      </c>
      <c r="H51" s="1">
        <v>8</v>
      </c>
      <c r="I51" s="5">
        <v>21</v>
      </c>
      <c r="J51" s="1">
        <f t="shared" si="0"/>
        <v>168</v>
      </c>
      <c r="K51" s="1">
        <f t="shared" si="1"/>
        <v>127.512</v>
      </c>
      <c r="L51" s="5">
        <f t="shared" si="2"/>
        <v>0.75900000000000001</v>
      </c>
      <c r="M51" s="15"/>
      <c r="N51" s="1" t="s">
        <v>87</v>
      </c>
      <c r="O51" s="7" t="s">
        <v>107</v>
      </c>
      <c r="P51" s="1">
        <v>46</v>
      </c>
      <c r="Q51" s="5">
        <f>+(($A$51*P51)*R51/1000)</f>
        <v>6.0720000000000001</v>
      </c>
      <c r="R51" s="5">
        <v>8</v>
      </c>
      <c r="S51" s="5">
        <v>20</v>
      </c>
      <c r="T51" s="1">
        <f t="shared" si="3"/>
        <v>160</v>
      </c>
      <c r="U51" s="1">
        <f t="shared" si="4"/>
        <v>121.44</v>
      </c>
      <c r="V51" s="5">
        <f t="shared" si="5"/>
        <v>0.75900000000000001</v>
      </c>
      <c r="W51" s="15"/>
      <c r="X51" s="1" t="s">
        <v>87</v>
      </c>
      <c r="Y51" s="7" t="s">
        <v>107</v>
      </c>
      <c r="Z51" s="1">
        <v>46</v>
      </c>
      <c r="AA51" s="5">
        <f>+(($A$51*Z51)*AB51/1000)</f>
        <v>6.0720000000000001</v>
      </c>
      <c r="AB51" s="5">
        <v>8</v>
      </c>
      <c r="AC51" s="5">
        <v>21</v>
      </c>
      <c r="AD51" s="1">
        <f t="shared" si="6"/>
        <v>168</v>
      </c>
      <c r="AE51" s="1">
        <f t="shared" si="7"/>
        <v>127.512</v>
      </c>
      <c r="AF51" s="5">
        <f t="shared" si="8"/>
        <v>0.75900000000000001</v>
      </c>
      <c r="AG51" s="15"/>
      <c r="AH51" s="1" t="s">
        <v>87</v>
      </c>
      <c r="AI51" s="7" t="s">
        <v>107</v>
      </c>
      <c r="AJ51" s="1">
        <v>46</v>
      </c>
      <c r="AK51" s="5">
        <f>+(($B$51*AJ51)*AL51/1000)</f>
        <v>0.55200000000000005</v>
      </c>
      <c r="AL51" s="5">
        <v>24</v>
      </c>
      <c r="AM51" s="5">
        <v>30</v>
      </c>
      <c r="AN51" s="1">
        <f t="shared" si="9"/>
        <v>720</v>
      </c>
      <c r="AO51" s="1">
        <f t="shared" si="10"/>
        <v>16.560000000000002</v>
      </c>
      <c r="AP51" s="5">
        <f t="shared" si="11"/>
        <v>2.3000000000000003E-2</v>
      </c>
      <c r="AQ51" s="15"/>
      <c r="AR51" s="1" t="s">
        <v>87</v>
      </c>
      <c r="AS51" s="7" t="s">
        <v>107</v>
      </c>
      <c r="AT51" s="1">
        <v>46</v>
      </c>
      <c r="AU51" s="5">
        <f>+(($B$51*AT51)*AV51/1000)</f>
        <v>0.55200000000000005</v>
      </c>
      <c r="AV51" s="5">
        <v>24</v>
      </c>
      <c r="AW51" s="5">
        <v>31</v>
      </c>
      <c r="AX51" s="1">
        <f t="shared" si="12"/>
        <v>744</v>
      </c>
      <c r="AY51" s="1">
        <f t="shared" si="13"/>
        <v>17.112000000000002</v>
      </c>
      <c r="AZ51" s="5">
        <f t="shared" si="14"/>
        <v>2.3000000000000003E-2</v>
      </c>
      <c r="BA51" s="15"/>
      <c r="BB51" s="1" t="s">
        <v>87</v>
      </c>
      <c r="BC51" s="7" t="s">
        <v>107</v>
      </c>
      <c r="BD51" s="1">
        <v>46</v>
      </c>
      <c r="BE51" s="5">
        <f>+(($B$51*BD51)*BF51/1000)</f>
        <v>0.55200000000000005</v>
      </c>
      <c r="BF51" s="5">
        <v>24</v>
      </c>
      <c r="BG51" s="5">
        <v>30</v>
      </c>
      <c r="BH51" s="1">
        <f t="shared" si="15"/>
        <v>720</v>
      </c>
      <c r="BI51" s="1">
        <f t="shared" si="16"/>
        <v>16.560000000000002</v>
      </c>
      <c r="BJ51" s="5">
        <f t="shared" si="17"/>
        <v>2.3000000000000003E-2</v>
      </c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 x14ac:dyDescent="0.25">
      <c r="A52" s="1">
        <v>17</v>
      </c>
      <c r="B52" s="5">
        <v>0.5</v>
      </c>
      <c r="C52" s="15"/>
      <c r="D52" s="1" t="s">
        <v>87</v>
      </c>
      <c r="E52" s="7" t="s">
        <v>108</v>
      </c>
      <c r="F52" s="1">
        <v>2</v>
      </c>
      <c r="G52" s="5">
        <f>+(($A$52*F52)*H52/1000)</f>
        <v>0.27200000000000002</v>
      </c>
      <c r="H52" s="1">
        <v>8</v>
      </c>
      <c r="I52" s="5">
        <v>21</v>
      </c>
      <c r="J52" s="1">
        <f t="shared" si="0"/>
        <v>168</v>
      </c>
      <c r="K52" s="1">
        <f t="shared" si="1"/>
        <v>5.7120000000000006</v>
      </c>
      <c r="L52" s="5">
        <f t="shared" si="2"/>
        <v>3.4000000000000002E-2</v>
      </c>
      <c r="M52" s="15"/>
      <c r="N52" s="1" t="s">
        <v>87</v>
      </c>
      <c r="O52" s="7" t="s">
        <v>108</v>
      </c>
      <c r="P52" s="1">
        <v>2</v>
      </c>
      <c r="Q52" s="5">
        <f>+(($A$52*P52)*R52/1000)</f>
        <v>0.27200000000000002</v>
      </c>
      <c r="R52" s="5">
        <v>8</v>
      </c>
      <c r="S52" s="5">
        <v>20</v>
      </c>
      <c r="T52" s="1">
        <f t="shared" si="3"/>
        <v>160</v>
      </c>
      <c r="U52" s="1">
        <f t="shared" si="4"/>
        <v>5.44</v>
      </c>
      <c r="V52" s="5">
        <f t="shared" si="5"/>
        <v>3.4000000000000002E-2</v>
      </c>
      <c r="W52" s="15"/>
      <c r="X52" s="1" t="s">
        <v>87</v>
      </c>
      <c r="Y52" s="7" t="s">
        <v>108</v>
      </c>
      <c r="Z52" s="1">
        <v>2</v>
      </c>
      <c r="AA52" s="5">
        <f>+(($A$52*Z52)*AB52/1000)</f>
        <v>0.27200000000000002</v>
      </c>
      <c r="AB52" s="5">
        <v>8</v>
      </c>
      <c r="AC52" s="5">
        <v>21</v>
      </c>
      <c r="AD52" s="1">
        <f t="shared" si="6"/>
        <v>168</v>
      </c>
      <c r="AE52" s="1">
        <f t="shared" si="7"/>
        <v>5.7120000000000006</v>
      </c>
      <c r="AF52" s="5">
        <f t="shared" si="8"/>
        <v>3.4000000000000002E-2</v>
      </c>
      <c r="AG52" s="15"/>
      <c r="AH52" s="1" t="s">
        <v>87</v>
      </c>
      <c r="AI52" s="7" t="s">
        <v>108</v>
      </c>
      <c r="AJ52" s="1">
        <v>2</v>
      </c>
      <c r="AK52" s="5">
        <f>+(($B$52*AJ52)*AL52/1000)</f>
        <v>2.4E-2</v>
      </c>
      <c r="AL52" s="5">
        <v>24</v>
      </c>
      <c r="AM52" s="5">
        <v>30</v>
      </c>
      <c r="AN52" s="1">
        <f t="shared" si="9"/>
        <v>720</v>
      </c>
      <c r="AO52" s="1">
        <f t="shared" si="10"/>
        <v>0.72</v>
      </c>
      <c r="AP52" s="5">
        <f t="shared" si="11"/>
        <v>1E-3</v>
      </c>
      <c r="AQ52" s="15"/>
      <c r="AR52" s="1" t="s">
        <v>87</v>
      </c>
      <c r="AS52" s="7" t="s">
        <v>108</v>
      </c>
      <c r="AT52" s="1">
        <v>2</v>
      </c>
      <c r="AU52" s="5">
        <f>+(($B$52*AT52)*AV52/1000)</f>
        <v>2.4E-2</v>
      </c>
      <c r="AV52" s="5">
        <v>24</v>
      </c>
      <c r="AW52" s="5">
        <v>31</v>
      </c>
      <c r="AX52" s="1">
        <f t="shared" si="12"/>
        <v>744</v>
      </c>
      <c r="AY52" s="1">
        <f t="shared" si="13"/>
        <v>0.74399999999999999</v>
      </c>
      <c r="AZ52" s="5">
        <f t="shared" si="14"/>
        <v>1E-3</v>
      </c>
      <c r="BA52" s="15"/>
      <c r="BB52" s="1" t="s">
        <v>87</v>
      </c>
      <c r="BC52" s="7" t="s">
        <v>108</v>
      </c>
      <c r="BD52" s="1">
        <v>2</v>
      </c>
      <c r="BE52" s="5">
        <f>+(($B$52*BD52)*BF52/1000)</f>
        <v>2.4E-2</v>
      </c>
      <c r="BF52" s="5">
        <v>24</v>
      </c>
      <c r="BG52" s="5">
        <v>30</v>
      </c>
      <c r="BH52" s="1">
        <f t="shared" si="15"/>
        <v>720</v>
      </c>
      <c r="BI52" s="1">
        <f t="shared" si="16"/>
        <v>0.72</v>
      </c>
      <c r="BJ52" s="5">
        <f t="shared" si="17"/>
        <v>1E-3</v>
      </c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 x14ac:dyDescent="0.25">
      <c r="B53" s="15"/>
      <c r="C53" s="15"/>
      <c r="M53" s="15"/>
      <c r="W53" s="15"/>
      <c r="AG53" s="15"/>
      <c r="AQ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 x14ac:dyDescent="0.25">
      <c r="B54" s="15"/>
      <c r="C54" s="15"/>
      <c r="M54" s="15"/>
      <c r="W54" s="15"/>
      <c r="AG54" s="15"/>
      <c r="AQ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 x14ac:dyDescent="0.25">
      <c r="B55" s="15"/>
      <c r="C55" s="15"/>
      <c r="M55" s="15"/>
      <c r="W55" s="15"/>
      <c r="AG55" s="15"/>
      <c r="AQ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</sheetData>
  <mergeCells count="6">
    <mergeCell ref="BB1:BJ1"/>
    <mergeCell ref="D1:L1"/>
    <mergeCell ref="N1:V1"/>
    <mergeCell ref="X1:AF1"/>
    <mergeCell ref="AH1:AP1"/>
    <mergeCell ref="AR1:AZ1"/>
  </mergeCells>
  <conditionalFormatting sqref="E4">
    <cfRule type="containsText" dxfId="119" priority="139" operator="containsText" text="NR">
      <formula>NOT(ISERROR(SEARCH("NR",E4)))</formula>
    </cfRule>
    <cfRule type="containsText" dxfId="118" priority="140" operator="containsText" text="AIO">
      <formula>NOT(ISERROR(SEARCH("AIO",E4)))</formula>
    </cfRule>
  </conditionalFormatting>
  <conditionalFormatting sqref="E8:E9">
    <cfRule type="containsText" dxfId="117" priority="137" operator="containsText" text="NR">
      <formula>NOT(ISERROR(SEARCH("NR",E8)))</formula>
    </cfRule>
    <cfRule type="containsText" dxfId="116" priority="138" operator="containsText" text="AIO">
      <formula>NOT(ISERROR(SEARCH("AIO",E8)))</formula>
    </cfRule>
  </conditionalFormatting>
  <conditionalFormatting sqref="E7">
    <cfRule type="containsText" dxfId="115" priority="135" operator="containsText" text="NR">
      <formula>NOT(ISERROR(SEARCH("NR",E7)))</formula>
    </cfRule>
    <cfRule type="containsText" dxfId="114" priority="136" operator="containsText" text="AIO">
      <formula>NOT(ISERROR(SEARCH("AIO",E7)))</formula>
    </cfRule>
  </conditionalFormatting>
  <conditionalFormatting sqref="E14">
    <cfRule type="containsText" dxfId="113" priority="133" operator="containsText" text="NR">
      <formula>NOT(ISERROR(SEARCH("NR",E14)))</formula>
    </cfRule>
    <cfRule type="containsText" dxfId="112" priority="134" operator="containsText" text="AIO">
      <formula>NOT(ISERROR(SEARCH("AIO",E14)))</formula>
    </cfRule>
  </conditionalFormatting>
  <conditionalFormatting sqref="E15">
    <cfRule type="containsText" dxfId="111" priority="131" operator="containsText" text="NR">
      <formula>NOT(ISERROR(SEARCH("NR",E15)))</formula>
    </cfRule>
    <cfRule type="containsText" dxfId="110" priority="132" operator="containsText" text="AIO">
      <formula>NOT(ISERROR(SEARCH("AIO",E15)))</formula>
    </cfRule>
  </conditionalFormatting>
  <conditionalFormatting sqref="E17:E18">
    <cfRule type="containsText" dxfId="109" priority="129" operator="containsText" text="NR">
      <formula>NOT(ISERROR(SEARCH("NR",E17)))</formula>
    </cfRule>
    <cfRule type="containsText" dxfId="108" priority="130" operator="containsText" text="AIO">
      <formula>NOT(ISERROR(SEARCH("AIO",E17)))</formula>
    </cfRule>
  </conditionalFormatting>
  <conditionalFormatting sqref="E19:E23">
    <cfRule type="containsText" dxfId="107" priority="127" operator="containsText" text="NR">
      <formula>NOT(ISERROR(SEARCH("NR",E19)))</formula>
    </cfRule>
    <cfRule type="containsText" dxfId="106" priority="128" operator="containsText" text="AIO">
      <formula>NOT(ISERROR(SEARCH("AIO",E19)))</formula>
    </cfRule>
  </conditionalFormatting>
  <conditionalFormatting sqref="E13">
    <cfRule type="containsText" dxfId="105" priority="125" operator="containsText" text="NR">
      <formula>NOT(ISERROR(SEARCH("NR",E13)))</formula>
    </cfRule>
    <cfRule type="containsText" dxfId="104" priority="126" operator="containsText" text="AIO">
      <formula>NOT(ISERROR(SEARCH("AIO",E13)))</formula>
    </cfRule>
  </conditionalFormatting>
  <conditionalFormatting sqref="E16">
    <cfRule type="containsText" dxfId="103" priority="123" operator="containsText" text="NR">
      <formula>NOT(ISERROR(SEARCH("NR",E16)))</formula>
    </cfRule>
    <cfRule type="containsText" dxfId="102" priority="124" operator="containsText" text="AIO">
      <formula>NOT(ISERROR(SEARCH("AIO",E16)))</formula>
    </cfRule>
  </conditionalFormatting>
  <conditionalFormatting sqref="E32:E45 E47:E52">
    <cfRule type="containsText" dxfId="101" priority="121" operator="containsText" text="NR">
      <formula>NOT(ISERROR(SEARCH("NR",E32)))</formula>
    </cfRule>
    <cfRule type="containsText" dxfId="100" priority="122" operator="containsText" text="AIO">
      <formula>NOT(ISERROR(SEARCH("AIO",E32)))</formula>
    </cfRule>
  </conditionalFormatting>
  <conditionalFormatting sqref="O4">
    <cfRule type="containsText" dxfId="99" priority="99" operator="containsText" text="NR">
      <formula>NOT(ISERROR(SEARCH("NR",O4)))</formula>
    </cfRule>
    <cfRule type="containsText" dxfId="98" priority="100" operator="containsText" text="AIO">
      <formula>NOT(ISERROR(SEARCH("AIO",O4)))</formula>
    </cfRule>
  </conditionalFormatting>
  <conditionalFormatting sqref="O8:O9">
    <cfRule type="containsText" dxfId="97" priority="97" operator="containsText" text="NR">
      <formula>NOT(ISERROR(SEARCH("NR",O8)))</formula>
    </cfRule>
    <cfRule type="containsText" dxfId="96" priority="98" operator="containsText" text="AIO">
      <formula>NOT(ISERROR(SEARCH("AIO",O8)))</formula>
    </cfRule>
  </conditionalFormatting>
  <conditionalFormatting sqref="O7">
    <cfRule type="containsText" dxfId="95" priority="95" operator="containsText" text="NR">
      <formula>NOT(ISERROR(SEARCH("NR",O7)))</formula>
    </cfRule>
    <cfRule type="containsText" dxfId="94" priority="96" operator="containsText" text="AIO">
      <formula>NOT(ISERROR(SEARCH("AIO",O7)))</formula>
    </cfRule>
  </conditionalFormatting>
  <conditionalFormatting sqref="O14">
    <cfRule type="containsText" dxfId="93" priority="93" operator="containsText" text="NR">
      <formula>NOT(ISERROR(SEARCH("NR",O14)))</formula>
    </cfRule>
    <cfRule type="containsText" dxfId="92" priority="94" operator="containsText" text="AIO">
      <formula>NOT(ISERROR(SEARCH("AIO",O14)))</formula>
    </cfRule>
  </conditionalFormatting>
  <conditionalFormatting sqref="O15">
    <cfRule type="containsText" dxfId="91" priority="91" operator="containsText" text="NR">
      <formula>NOT(ISERROR(SEARCH("NR",O15)))</formula>
    </cfRule>
    <cfRule type="containsText" dxfId="90" priority="92" operator="containsText" text="AIO">
      <formula>NOT(ISERROR(SEARCH("AIO",O15)))</formula>
    </cfRule>
  </conditionalFormatting>
  <conditionalFormatting sqref="O17:O18">
    <cfRule type="containsText" dxfId="89" priority="89" operator="containsText" text="NR">
      <formula>NOT(ISERROR(SEARCH("NR",O17)))</formula>
    </cfRule>
    <cfRule type="containsText" dxfId="88" priority="90" operator="containsText" text="AIO">
      <formula>NOT(ISERROR(SEARCH("AIO",O17)))</formula>
    </cfRule>
  </conditionalFormatting>
  <conditionalFormatting sqref="O19:O23">
    <cfRule type="containsText" dxfId="87" priority="87" operator="containsText" text="NR">
      <formula>NOT(ISERROR(SEARCH("NR",O19)))</formula>
    </cfRule>
    <cfRule type="containsText" dxfId="86" priority="88" operator="containsText" text="AIO">
      <formula>NOT(ISERROR(SEARCH("AIO",O19)))</formula>
    </cfRule>
  </conditionalFormatting>
  <conditionalFormatting sqref="O13">
    <cfRule type="containsText" dxfId="85" priority="85" operator="containsText" text="NR">
      <formula>NOT(ISERROR(SEARCH("NR",O13)))</formula>
    </cfRule>
    <cfRule type="containsText" dxfId="84" priority="86" operator="containsText" text="AIO">
      <formula>NOT(ISERROR(SEARCH("AIO",O13)))</formula>
    </cfRule>
  </conditionalFormatting>
  <conditionalFormatting sqref="O16">
    <cfRule type="containsText" dxfId="83" priority="83" operator="containsText" text="NR">
      <formula>NOT(ISERROR(SEARCH("NR",O16)))</formula>
    </cfRule>
    <cfRule type="containsText" dxfId="82" priority="84" operator="containsText" text="AIO">
      <formula>NOT(ISERROR(SEARCH("AIO",O16)))</formula>
    </cfRule>
  </conditionalFormatting>
  <conditionalFormatting sqref="O32:O45 O47:O52">
    <cfRule type="containsText" dxfId="81" priority="81" operator="containsText" text="NR">
      <formula>NOT(ISERROR(SEARCH("NR",O32)))</formula>
    </cfRule>
    <cfRule type="containsText" dxfId="80" priority="82" operator="containsText" text="AIO">
      <formula>NOT(ISERROR(SEARCH("AIO",O32)))</formula>
    </cfRule>
  </conditionalFormatting>
  <conditionalFormatting sqref="Y4">
    <cfRule type="containsText" dxfId="79" priority="79" operator="containsText" text="NR">
      <formula>NOT(ISERROR(SEARCH("NR",Y4)))</formula>
    </cfRule>
    <cfRule type="containsText" dxfId="78" priority="80" operator="containsText" text="AIO">
      <formula>NOT(ISERROR(SEARCH("AIO",Y4)))</formula>
    </cfRule>
  </conditionalFormatting>
  <conditionalFormatting sqref="Y8:Y9">
    <cfRule type="containsText" dxfId="77" priority="77" operator="containsText" text="NR">
      <formula>NOT(ISERROR(SEARCH("NR",Y8)))</formula>
    </cfRule>
    <cfRule type="containsText" dxfId="76" priority="78" operator="containsText" text="AIO">
      <formula>NOT(ISERROR(SEARCH("AIO",Y8)))</formula>
    </cfRule>
  </conditionalFormatting>
  <conditionalFormatting sqref="Y7">
    <cfRule type="containsText" dxfId="75" priority="75" operator="containsText" text="NR">
      <formula>NOT(ISERROR(SEARCH("NR",Y7)))</formula>
    </cfRule>
    <cfRule type="containsText" dxfId="74" priority="76" operator="containsText" text="AIO">
      <formula>NOT(ISERROR(SEARCH("AIO",Y7)))</formula>
    </cfRule>
  </conditionalFormatting>
  <conditionalFormatting sqref="Y14">
    <cfRule type="containsText" dxfId="73" priority="73" operator="containsText" text="NR">
      <formula>NOT(ISERROR(SEARCH("NR",Y14)))</formula>
    </cfRule>
    <cfRule type="containsText" dxfId="72" priority="74" operator="containsText" text="AIO">
      <formula>NOT(ISERROR(SEARCH("AIO",Y14)))</formula>
    </cfRule>
  </conditionalFormatting>
  <conditionalFormatting sqref="Y15">
    <cfRule type="containsText" dxfId="71" priority="71" operator="containsText" text="NR">
      <formula>NOT(ISERROR(SEARCH("NR",Y15)))</formula>
    </cfRule>
    <cfRule type="containsText" dxfId="70" priority="72" operator="containsText" text="AIO">
      <formula>NOT(ISERROR(SEARCH("AIO",Y15)))</formula>
    </cfRule>
  </conditionalFormatting>
  <conditionalFormatting sqref="Y17:Y18">
    <cfRule type="containsText" dxfId="69" priority="69" operator="containsText" text="NR">
      <formula>NOT(ISERROR(SEARCH("NR",Y17)))</formula>
    </cfRule>
    <cfRule type="containsText" dxfId="68" priority="70" operator="containsText" text="AIO">
      <formula>NOT(ISERROR(SEARCH("AIO",Y17)))</formula>
    </cfRule>
  </conditionalFormatting>
  <conditionalFormatting sqref="Y19:Y23">
    <cfRule type="containsText" dxfId="67" priority="67" operator="containsText" text="NR">
      <formula>NOT(ISERROR(SEARCH("NR",Y19)))</formula>
    </cfRule>
    <cfRule type="containsText" dxfId="66" priority="68" operator="containsText" text="AIO">
      <formula>NOT(ISERROR(SEARCH("AIO",Y19)))</formula>
    </cfRule>
  </conditionalFormatting>
  <conditionalFormatting sqref="Y13">
    <cfRule type="containsText" dxfId="65" priority="65" operator="containsText" text="NR">
      <formula>NOT(ISERROR(SEARCH("NR",Y13)))</formula>
    </cfRule>
    <cfRule type="containsText" dxfId="64" priority="66" operator="containsText" text="AIO">
      <formula>NOT(ISERROR(SEARCH("AIO",Y13)))</formula>
    </cfRule>
  </conditionalFormatting>
  <conditionalFormatting sqref="Y16">
    <cfRule type="containsText" dxfId="63" priority="63" operator="containsText" text="NR">
      <formula>NOT(ISERROR(SEARCH("NR",Y16)))</formula>
    </cfRule>
    <cfRule type="containsText" dxfId="62" priority="64" operator="containsText" text="AIO">
      <formula>NOT(ISERROR(SEARCH("AIO",Y16)))</formula>
    </cfRule>
  </conditionalFormatting>
  <conditionalFormatting sqref="Y32:Y45 Y47:Y52">
    <cfRule type="containsText" dxfId="61" priority="61" operator="containsText" text="NR">
      <formula>NOT(ISERROR(SEARCH("NR",Y32)))</formula>
    </cfRule>
    <cfRule type="containsText" dxfId="60" priority="62" operator="containsText" text="AIO">
      <formula>NOT(ISERROR(SEARCH("AIO",Y32)))</formula>
    </cfRule>
  </conditionalFormatting>
  <conditionalFormatting sqref="AI4">
    <cfRule type="containsText" dxfId="59" priority="59" operator="containsText" text="NR">
      <formula>NOT(ISERROR(SEARCH("NR",AI4)))</formula>
    </cfRule>
    <cfRule type="containsText" dxfId="58" priority="60" operator="containsText" text="AIO">
      <formula>NOT(ISERROR(SEARCH("AIO",AI4)))</formula>
    </cfRule>
  </conditionalFormatting>
  <conditionalFormatting sqref="AI8:AI9">
    <cfRule type="containsText" dxfId="57" priority="57" operator="containsText" text="NR">
      <formula>NOT(ISERROR(SEARCH("NR",AI8)))</formula>
    </cfRule>
    <cfRule type="containsText" dxfId="56" priority="58" operator="containsText" text="AIO">
      <formula>NOT(ISERROR(SEARCH("AIO",AI8)))</formula>
    </cfRule>
  </conditionalFormatting>
  <conditionalFormatting sqref="AI7">
    <cfRule type="containsText" dxfId="55" priority="55" operator="containsText" text="NR">
      <formula>NOT(ISERROR(SEARCH("NR",AI7)))</formula>
    </cfRule>
    <cfRule type="containsText" dxfId="54" priority="56" operator="containsText" text="AIO">
      <formula>NOT(ISERROR(SEARCH("AIO",AI7)))</formula>
    </cfRule>
  </conditionalFormatting>
  <conditionalFormatting sqref="AI14">
    <cfRule type="containsText" dxfId="53" priority="53" operator="containsText" text="NR">
      <formula>NOT(ISERROR(SEARCH("NR",AI14)))</formula>
    </cfRule>
    <cfRule type="containsText" dxfId="52" priority="54" operator="containsText" text="AIO">
      <formula>NOT(ISERROR(SEARCH("AIO",AI14)))</formula>
    </cfRule>
  </conditionalFormatting>
  <conditionalFormatting sqref="AI15">
    <cfRule type="containsText" dxfId="51" priority="51" operator="containsText" text="NR">
      <formula>NOT(ISERROR(SEARCH("NR",AI15)))</formula>
    </cfRule>
    <cfRule type="containsText" dxfId="50" priority="52" operator="containsText" text="AIO">
      <formula>NOT(ISERROR(SEARCH("AIO",AI15)))</formula>
    </cfRule>
  </conditionalFormatting>
  <conditionalFormatting sqref="AI17:AI18">
    <cfRule type="containsText" dxfId="49" priority="49" operator="containsText" text="NR">
      <formula>NOT(ISERROR(SEARCH("NR",AI17)))</formula>
    </cfRule>
    <cfRule type="containsText" dxfId="48" priority="50" operator="containsText" text="AIO">
      <formula>NOT(ISERROR(SEARCH("AIO",AI17)))</formula>
    </cfRule>
  </conditionalFormatting>
  <conditionalFormatting sqref="AI19:AI23">
    <cfRule type="containsText" dxfId="47" priority="47" operator="containsText" text="NR">
      <formula>NOT(ISERROR(SEARCH("NR",AI19)))</formula>
    </cfRule>
    <cfRule type="containsText" dxfId="46" priority="48" operator="containsText" text="AIO">
      <formula>NOT(ISERROR(SEARCH("AIO",AI19)))</formula>
    </cfRule>
  </conditionalFormatting>
  <conditionalFormatting sqref="AI13">
    <cfRule type="containsText" dxfId="45" priority="45" operator="containsText" text="NR">
      <formula>NOT(ISERROR(SEARCH("NR",AI13)))</formula>
    </cfRule>
    <cfRule type="containsText" dxfId="44" priority="46" operator="containsText" text="AIO">
      <formula>NOT(ISERROR(SEARCH("AIO",AI13)))</formula>
    </cfRule>
  </conditionalFormatting>
  <conditionalFormatting sqref="AI16">
    <cfRule type="containsText" dxfId="43" priority="43" operator="containsText" text="NR">
      <formula>NOT(ISERROR(SEARCH("NR",AI16)))</formula>
    </cfRule>
    <cfRule type="containsText" dxfId="42" priority="44" operator="containsText" text="AIO">
      <formula>NOT(ISERROR(SEARCH("AIO",AI16)))</formula>
    </cfRule>
  </conditionalFormatting>
  <conditionalFormatting sqref="AI32:AI45 AI47:AI52">
    <cfRule type="containsText" dxfId="41" priority="41" operator="containsText" text="NR">
      <formula>NOT(ISERROR(SEARCH("NR",AI32)))</formula>
    </cfRule>
    <cfRule type="containsText" dxfId="40" priority="42" operator="containsText" text="AIO">
      <formula>NOT(ISERROR(SEARCH("AIO",AI32)))</formula>
    </cfRule>
  </conditionalFormatting>
  <conditionalFormatting sqref="AS4">
    <cfRule type="containsText" dxfId="39" priority="39" operator="containsText" text="NR">
      <formula>NOT(ISERROR(SEARCH("NR",AS4)))</formula>
    </cfRule>
    <cfRule type="containsText" dxfId="38" priority="40" operator="containsText" text="AIO">
      <formula>NOT(ISERROR(SEARCH("AIO",AS4)))</formula>
    </cfRule>
  </conditionalFormatting>
  <conditionalFormatting sqref="AS8:AS9">
    <cfRule type="containsText" dxfId="37" priority="37" operator="containsText" text="NR">
      <formula>NOT(ISERROR(SEARCH("NR",AS8)))</formula>
    </cfRule>
    <cfRule type="containsText" dxfId="36" priority="38" operator="containsText" text="AIO">
      <formula>NOT(ISERROR(SEARCH("AIO",AS8)))</formula>
    </cfRule>
  </conditionalFormatting>
  <conditionalFormatting sqref="AS7">
    <cfRule type="containsText" dxfId="35" priority="35" operator="containsText" text="NR">
      <formula>NOT(ISERROR(SEARCH("NR",AS7)))</formula>
    </cfRule>
    <cfRule type="containsText" dxfId="34" priority="36" operator="containsText" text="AIO">
      <formula>NOT(ISERROR(SEARCH("AIO",AS7)))</formula>
    </cfRule>
  </conditionalFormatting>
  <conditionalFormatting sqref="AS14">
    <cfRule type="containsText" dxfId="33" priority="33" operator="containsText" text="NR">
      <formula>NOT(ISERROR(SEARCH("NR",AS14)))</formula>
    </cfRule>
    <cfRule type="containsText" dxfId="32" priority="34" operator="containsText" text="AIO">
      <formula>NOT(ISERROR(SEARCH("AIO",AS14)))</formula>
    </cfRule>
  </conditionalFormatting>
  <conditionalFormatting sqref="AS15">
    <cfRule type="containsText" dxfId="31" priority="31" operator="containsText" text="NR">
      <formula>NOT(ISERROR(SEARCH("NR",AS15)))</formula>
    </cfRule>
    <cfRule type="containsText" dxfId="30" priority="32" operator="containsText" text="AIO">
      <formula>NOT(ISERROR(SEARCH("AIO",AS15)))</formula>
    </cfRule>
  </conditionalFormatting>
  <conditionalFormatting sqref="AS17:AS18">
    <cfRule type="containsText" dxfId="29" priority="29" operator="containsText" text="NR">
      <formula>NOT(ISERROR(SEARCH("NR",AS17)))</formula>
    </cfRule>
    <cfRule type="containsText" dxfId="28" priority="30" operator="containsText" text="AIO">
      <formula>NOT(ISERROR(SEARCH("AIO",AS17)))</formula>
    </cfRule>
  </conditionalFormatting>
  <conditionalFormatting sqref="AS19:AS23">
    <cfRule type="containsText" dxfId="27" priority="27" operator="containsText" text="NR">
      <formula>NOT(ISERROR(SEARCH("NR",AS19)))</formula>
    </cfRule>
    <cfRule type="containsText" dxfId="26" priority="28" operator="containsText" text="AIO">
      <formula>NOT(ISERROR(SEARCH("AIO",AS19)))</formula>
    </cfRule>
  </conditionalFormatting>
  <conditionalFormatting sqref="AS13">
    <cfRule type="containsText" dxfId="25" priority="25" operator="containsText" text="NR">
      <formula>NOT(ISERROR(SEARCH("NR",AS13)))</formula>
    </cfRule>
    <cfRule type="containsText" dxfId="24" priority="26" operator="containsText" text="AIO">
      <formula>NOT(ISERROR(SEARCH("AIO",AS13)))</formula>
    </cfRule>
  </conditionalFormatting>
  <conditionalFormatting sqref="AS16">
    <cfRule type="containsText" dxfId="23" priority="23" operator="containsText" text="NR">
      <formula>NOT(ISERROR(SEARCH("NR",AS16)))</formula>
    </cfRule>
    <cfRule type="containsText" dxfId="22" priority="24" operator="containsText" text="AIO">
      <formula>NOT(ISERROR(SEARCH("AIO",AS16)))</formula>
    </cfRule>
  </conditionalFormatting>
  <conditionalFormatting sqref="AS32:AS45 AS47:AS52">
    <cfRule type="containsText" dxfId="21" priority="21" operator="containsText" text="NR">
      <formula>NOT(ISERROR(SEARCH("NR",AS32)))</formula>
    </cfRule>
    <cfRule type="containsText" dxfId="20" priority="22" operator="containsText" text="AIO">
      <formula>NOT(ISERROR(SEARCH("AIO",AS32)))</formula>
    </cfRule>
  </conditionalFormatting>
  <conditionalFormatting sqref="BC4">
    <cfRule type="containsText" dxfId="19" priority="19" operator="containsText" text="NR">
      <formula>NOT(ISERROR(SEARCH("NR",BC4)))</formula>
    </cfRule>
    <cfRule type="containsText" dxfId="18" priority="20" operator="containsText" text="AIO">
      <formula>NOT(ISERROR(SEARCH("AIO",BC4)))</formula>
    </cfRule>
  </conditionalFormatting>
  <conditionalFormatting sqref="BC8:BC9">
    <cfRule type="containsText" dxfId="17" priority="17" operator="containsText" text="NR">
      <formula>NOT(ISERROR(SEARCH("NR",BC8)))</formula>
    </cfRule>
    <cfRule type="containsText" dxfId="16" priority="18" operator="containsText" text="AIO">
      <formula>NOT(ISERROR(SEARCH("AIO",BC8)))</formula>
    </cfRule>
  </conditionalFormatting>
  <conditionalFormatting sqref="BC7">
    <cfRule type="containsText" dxfId="15" priority="15" operator="containsText" text="NR">
      <formula>NOT(ISERROR(SEARCH("NR",BC7)))</formula>
    </cfRule>
    <cfRule type="containsText" dxfId="14" priority="16" operator="containsText" text="AIO">
      <formula>NOT(ISERROR(SEARCH("AIO",BC7)))</formula>
    </cfRule>
  </conditionalFormatting>
  <conditionalFormatting sqref="BC14">
    <cfRule type="containsText" dxfId="13" priority="13" operator="containsText" text="NR">
      <formula>NOT(ISERROR(SEARCH("NR",BC14)))</formula>
    </cfRule>
    <cfRule type="containsText" dxfId="12" priority="14" operator="containsText" text="AIO">
      <formula>NOT(ISERROR(SEARCH("AIO",BC14)))</formula>
    </cfRule>
  </conditionalFormatting>
  <conditionalFormatting sqref="BC15">
    <cfRule type="containsText" dxfId="11" priority="11" operator="containsText" text="NR">
      <formula>NOT(ISERROR(SEARCH("NR",BC15)))</formula>
    </cfRule>
    <cfRule type="containsText" dxfId="10" priority="12" operator="containsText" text="AIO">
      <formula>NOT(ISERROR(SEARCH("AIO",BC15)))</formula>
    </cfRule>
  </conditionalFormatting>
  <conditionalFormatting sqref="BC17:BC18">
    <cfRule type="containsText" dxfId="9" priority="9" operator="containsText" text="NR">
      <formula>NOT(ISERROR(SEARCH("NR",BC17)))</formula>
    </cfRule>
    <cfRule type="containsText" dxfId="8" priority="10" operator="containsText" text="AIO">
      <formula>NOT(ISERROR(SEARCH("AIO",BC17)))</formula>
    </cfRule>
  </conditionalFormatting>
  <conditionalFormatting sqref="BC19:BC23">
    <cfRule type="containsText" dxfId="7" priority="7" operator="containsText" text="NR">
      <formula>NOT(ISERROR(SEARCH("NR",BC19)))</formula>
    </cfRule>
    <cfRule type="containsText" dxfId="6" priority="8" operator="containsText" text="AIO">
      <formula>NOT(ISERROR(SEARCH("AIO",BC19)))</formula>
    </cfRule>
  </conditionalFormatting>
  <conditionalFormatting sqref="BC13">
    <cfRule type="containsText" dxfId="5" priority="5" operator="containsText" text="NR">
      <formula>NOT(ISERROR(SEARCH("NR",BC13)))</formula>
    </cfRule>
    <cfRule type="containsText" dxfId="4" priority="6" operator="containsText" text="AIO">
      <formula>NOT(ISERROR(SEARCH("AIO",BC13)))</formula>
    </cfRule>
  </conditionalFormatting>
  <conditionalFormatting sqref="BC16">
    <cfRule type="containsText" dxfId="3" priority="3" operator="containsText" text="NR">
      <formula>NOT(ISERROR(SEARCH("NR",BC16)))</formula>
    </cfRule>
    <cfRule type="containsText" dxfId="2" priority="4" operator="containsText" text="AIO">
      <formula>NOT(ISERROR(SEARCH("AIO",BC16)))</formula>
    </cfRule>
  </conditionalFormatting>
  <conditionalFormatting sqref="BC32:BC45 BC47:BC52">
    <cfRule type="containsText" dxfId="1" priority="1" operator="containsText" text="NR">
      <formula>NOT(ISERROR(SEARCH("NR",BC32)))</formula>
    </cfRule>
    <cfRule type="containsText" dxfId="0" priority="2" operator="containsText" text="AIO">
      <formula>NOT(ISERROR(SEARCH("AIO",BC32)))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DataCenter</vt:lpstr>
      <vt:lpstr>Equipos PC y Otros P-3</vt:lpstr>
      <vt:lpstr>Equipos PC y Otros P-15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Nazly Jineth Moreno Ordoñez</cp:lastModifiedBy>
  <dcterms:created xsi:type="dcterms:W3CDTF">2020-05-11T19:44:30Z</dcterms:created>
  <dcterms:modified xsi:type="dcterms:W3CDTF">2020-07-31T21:55:27Z</dcterms:modified>
</cp:coreProperties>
</file>